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0" yWindow="-120" windowWidth="12000" windowHeight="9240" tabRatio="601"/>
  </bookViews>
  <sheets>
    <sheet name="ESTADO DE CUENTA SUPLIDORES" sheetId="1" r:id="rId1"/>
  </sheets>
  <definedNames>
    <definedName name="_xlnm._FilterDatabase" localSheetId="0" hidden="1">'ESTADO DE CUENTA SUPLIDORES'!$A$16:$H$96</definedName>
    <definedName name="_xlnm.Print_Titles" localSheetId="0">'ESTADO DE CUENTA SUPLIDORES'!$4:$17</definedName>
  </definedNames>
  <calcPr calcId="125725" fullCalcOnLoad="1"/>
</workbook>
</file>

<file path=xl/calcChain.xml><?xml version="1.0" encoding="utf-8"?>
<calcChain xmlns="http://schemas.openxmlformats.org/spreadsheetml/2006/main">
  <c r="F96" i="1"/>
  <c r="G99" s="1"/>
  <c r="G101" s="1"/>
  <c r="G100"/>
</calcChain>
</file>

<file path=xl/sharedStrings.xml><?xml version="1.0" encoding="utf-8"?>
<sst xmlns="http://schemas.openxmlformats.org/spreadsheetml/2006/main" count="314" uniqueCount="175">
  <si>
    <t xml:space="preserve">                             </t>
  </si>
  <si>
    <t>Fecha de registro</t>
  </si>
  <si>
    <t>Nombre del acreedor</t>
  </si>
  <si>
    <t>Concepto</t>
  </si>
  <si>
    <t>Codificacion objetal</t>
  </si>
  <si>
    <t>Monto de la deuda en RD$</t>
  </si>
  <si>
    <t>Fecha limite de pago</t>
  </si>
  <si>
    <t xml:space="preserve">     </t>
  </si>
  <si>
    <t xml:space="preserve">Correspondiente a los meses:  20-08-2012 HASTA 31-08-2013 </t>
  </si>
  <si>
    <t>ARMONIA IMAGEN &amp; COMUNICACIONES, S.A.</t>
  </si>
  <si>
    <t>ANTONIO CONSTANZA</t>
  </si>
  <si>
    <t>Reparación sillas giratorias</t>
  </si>
  <si>
    <t>-</t>
  </si>
  <si>
    <t>AVELINO DILONE</t>
  </si>
  <si>
    <t>ALQUILERES DE EQUIPO DE SONIDO EN TRES ACTIVIDADES DE ESTE MT, DURANTE EL MES DE DICIEMBRE 2012</t>
  </si>
  <si>
    <t>BUEN PROVECHO</t>
  </si>
  <si>
    <t>PICADERA ACTIVIDAD EN ESTE MT</t>
  </si>
  <si>
    <t>S/N</t>
  </si>
  <si>
    <t>CAPGEFI</t>
  </si>
  <si>
    <t>Curso Ciclo Integral de Contratación Pública</t>
  </si>
  <si>
    <t>CENTRAL ROMANA</t>
  </si>
  <si>
    <t>09-0713-28</t>
  </si>
  <si>
    <t>COMPU OFFICE DOMINICANA</t>
  </si>
  <si>
    <t>Cargador para Laptop HP Compaq 6710B</t>
  </si>
  <si>
    <t>COAAROM</t>
  </si>
  <si>
    <t>SERVICIO DE AGUA POTABLE</t>
  </si>
  <si>
    <t>CORPORACION DE EST. DE RADIO Y TELEVISION</t>
  </si>
  <si>
    <t xml:space="preserve">EL 10% DEL PRESUPUESTO DE PUBLICIDAD, DE ACUERDO A LA LEY 134-03 </t>
  </si>
  <si>
    <t>CREACIONES SORIVEL</t>
  </si>
  <si>
    <t>CORONA FUNEBRE FALLECIMIENTO MADRE DE RAMON ALBULQUERQUE</t>
  </si>
  <si>
    <t>CRITICAL POWER, C. POR A.</t>
  </si>
  <si>
    <t>Compra de 4 Torners HP 125A, 2 Torners HP Canon GPR-15, 2 cilindro Canon GPR-25.</t>
  </si>
  <si>
    <t>DIMA TRADING, S.A.</t>
  </si>
  <si>
    <t>Compra de vasos plásticos no. 7 oz.  y pine espuma.</t>
  </si>
  <si>
    <t>391 / 355</t>
  </si>
  <si>
    <t>Compra de papel hig. p/ disp. Kleener (2ply) 6 rollos</t>
  </si>
  <si>
    <t>Compra papel continuo 9,5 x 5,5 3 p carbón</t>
  </si>
  <si>
    <t>EDITORA EL CARIBE</t>
  </si>
  <si>
    <t>Publicidad y propaganda</t>
  </si>
  <si>
    <t>IMPRESORA CONADEX</t>
  </si>
  <si>
    <t>Compra de comprobantes de caja provisional y definitivos de las provincias Jarabacoa y Valverde</t>
  </si>
  <si>
    <t>Compra de archivo maletin grande con bolsillo</t>
  </si>
  <si>
    <t>0061-13</t>
  </si>
  <si>
    <t>INSTITUTO NACIONAL DE ADMINISTRACION PUBLICA (INAP)</t>
  </si>
  <si>
    <t>Aporte del Ministerio de Trabajo, para cubrir el 50% del costo del curso: Introducción a la Administración Pública, a ser impartido por el INAP, al personal del Ministerio de Trabajo, los días 17, 18 y 19 de Junio del 2013, con una duración de 12 horas</t>
  </si>
  <si>
    <t>0060-13</t>
  </si>
  <si>
    <t>Aporte del Ministerio de Trabajo, para cubrir el 50% del costo del curso: Etica, Deberes y Derechos del servidor Público, a ser impartido por el INAP, al personal del Ministerio de Trabajo, los días 25 y 27 de Junio del 2013, con una duración de 8 horas</t>
  </si>
  <si>
    <t>INSTITUO TECNOLOGICO DE SANTO DOMINGO (INTEC)</t>
  </si>
  <si>
    <t>INTERVAL</t>
  </si>
  <si>
    <t>INVERSIONES VIDAL PEÑA &amp; ASOC.</t>
  </si>
  <si>
    <t>COMPRA DE FORMULARIOS DE ACTA INFRACCION, FORMULARIO CALCULO DE PRESTACIONES, TALONARIOS ACTAS DE APERCIBIMIENTOS, FORMULARIOS DE VISITAS</t>
  </si>
  <si>
    <t>INVERSIONES TARAMACA, S.A.</t>
  </si>
  <si>
    <t>Compra de botellones de agua</t>
  </si>
  <si>
    <t>LIMPIEXPRESS</t>
  </si>
  <si>
    <t>Lavado y critalizado (4to. Y 1er. Nivel)</t>
  </si>
  <si>
    <t>MERCANTIL INVERSIONES SCOBORO</t>
  </si>
  <si>
    <t>Compra de materiales</t>
  </si>
  <si>
    <t>COMPRA DE MATERIALES DE INVERSORES REP. BARAHONA</t>
  </si>
  <si>
    <t>355-365-396</t>
  </si>
  <si>
    <t>OFFITEK</t>
  </si>
  <si>
    <t>Compra Mini Laptop AD270</t>
  </si>
  <si>
    <t>OFICINA UNIVERSAL, S.A.</t>
  </si>
  <si>
    <t>Compra de marcador permanente, bandas de gomas, ambientador spray, toner lexmark, toner HP</t>
  </si>
  <si>
    <t>342-397</t>
  </si>
  <si>
    <t>Compra de 15 PC DELL OPTIPLEX 9010 SFF i3, 15 MS office 2010 español basico</t>
  </si>
  <si>
    <t>OMNIMEDIA (GRUPO MULTIMEDIOS)</t>
  </si>
  <si>
    <t>Resolución 3-2013 salario mínimo en el diario libre</t>
  </si>
  <si>
    <t>REFRICENTRO F &amp; H, S.R.L.</t>
  </si>
  <si>
    <t>Compra de compresor tec. AV5558 1PH 220V, capacitador 55+5 370, filtro ek, transformador, fan relay, refrigerante</t>
  </si>
  <si>
    <t>Compra de pino bruto, cedazo, rueda  para angular, disco de pulir, disco de corte, plancha de plywood, planchuela, perfile, clavo de acero, clavo corriente, bloques de 6, pintura esmalte negro, brocha de 2, rolos, barra cuadrada, angular, electrodos</t>
  </si>
  <si>
    <t>365, 363, 366, 361, 313, 343, 332, 354</t>
  </si>
  <si>
    <t>RESTAURANT SCHEREZADE</t>
  </si>
  <si>
    <t>ALMUERZO, ACTIVIDAD DE ESTE MT</t>
  </si>
  <si>
    <t>SEGUROS BANRESERVAS</t>
  </si>
  <si>
    <t>Póliza no. 2-2-201-0013751</t>
  </si>
  <si>
    <t>B-0011644</t>
  </si>
  <si>
    <t>SOLUCIONES IMPRESAS, S.A.</t>
  </si>
  <si>
    <t>B-0011535</t>
  </si>
  <si>
    <t>B-0011245</t>
  </si>
  <si>
    <t>B-0011376</t>
  </si>
  <si>
    <t>B-0011910</t>
  </si>
  <si>
    <t>SOLUCIONES DIVERSAS (SOLUDIVER)</t>
  </si>
  <si>
    <t>COMPRA DE PC OPTIPLEX 990 ENC. DE EVENTOS DE ESTE MT</t>
  </si>
  <si>
    <t>COMPRA DE EQUIPOS IMPRESCINDIBLES PARA EL DESEMPEÑO DE LA DIRECCION DE COMUNICACIONES</t>
  </si>
  <si>
    <t>396, 397, 612, 352</t>
  </si>
  <si>
    <t>Lente nikon y flash de camara nikon</t>
  </si>
  <si>
    <t>STON BLUE, S.R.L.</t>
  </si>
  <si>
    <t>COMPRA DE T-SHIRT PARA LOS NIÑOS QUE PARTICIPARON EN EL CAMPAMENTO PAUTADO PARA CADA VIERNES DEL MES DE JULIO 2013</t>
  </si>
  <si>
    <t>TALLER Y REPUESTO MAYO</t>
  </si>
  <si>
    <t>TECNAS</t>
  </si>
  <si>
    <t>Por servicios de mantenimiento prestados</t>
  </si>
  <si>
    <t>XIOMARI VELOZ ROSARIO Y/O DE LUJOS FIESTA</t>
  </si>
  <si>
    <t>269-252-311</t>
  </si>
  <si>
    <t>Refrigerio para 60 personas</t>
  </si>
  <si>
    <t>02799-2001</t>
  </si>
  <si>
    <t>ARGENTINA PEREZ</t>
  </si>
  <si>
    <t>ALQUILER LOCAL REP.</t>
  </si>
  <si>
    <t>IMPTOS. NO COBRADOS</t>
  </si>
  <si>
    <t>18347-2012</t>
  </si>
  <si>
    <t>ENRIQUE FERNANDO JAQUEZ ENCARNACION</t>
  </si>
  <si>
    <t>09065-2008</t>
  </si>
  <si>
    <t>JOSE MIGUEL ARIAS</t>
  </si>
  <si>
    <t>13687-2011</t>
  </si>
  <si>
    <t>JOSE NICOLAS MORILLO</t>
  </si>
  <si>
    <t>LIDIO FULVIO VARGAS GARCIA</t>
  </si>
  <si>
    <t>PUBLICACION RESOLUCION 5/2013</t>
  </si>
  <si>
    <t>612-151</t>
  </si>
  <si>
    <t>REFRIGERIO CAMPAMENTO</t>
  </si>
  <si>
    <t>REFRIGERIO PROTECCION A LA LACTANCIA MATERNA</t>
  </si>
  <si>
    <t>TOTAL</t>
  </si>
  <si>
    <t>Informe Diario Periódicos Digitales</t>
  </si>
  <si>
    <t>Costo de los trimestres mayo/junio 2012 y agosto/octubre de la sra. Evelyn Mejía en la maestría en genero y desarrollo mat. 11-8124</t>
  </si>
  <si>
    <t>Costo de los trimestres mayo/junio 2012 y agosto/octubre de la sra. Elizabeth Bautista en la maestría en genero y desarrollo mat. 11-8124</t>
  </si>
  <si>
    <t>Compra de base de potencia mosfet, base de potencia transistores britch, transistores irfp, disipador, tarjeta osciladora asteril, tarjeta osc. Overtech ups system britch, estano, relay</t>
  </si>
  <si>
    <t>2 sub-contratación imp canon image class D1120, Factura no. B-0011535</t>
  </si>
  <si>
    <t>2 sub-contratación imp canon image class D1120, Factura no. B-0011644</t>
  </si>
  <si>
    <t>2 sub-contratación imp canon image class D1120, Factura no. B-0011245</t>
  </si>
  <si>
    <t>2 sub-contratación imp canon image class D1120, Factura no. B-0011376</t>
  </si>
  <si>
    <t>2 sub-contratación imp canon image class D1120, Factura no. B-0011910</t>
  </si>
  <si>
    <t>COMPRA E INSTALACION DE 12 CAMARAS DE SEGURIDAD VISION NOCTURNA</t>
  </si>
  <si>
    <t>Reparación de cloche, bomba de cloche, liquido de freno</t>
  </si>
  <si>
    <t>Reparación de vehículos compresor de a/c, válvula a/c, lata de gas a/c, filtro de aceite, cuarto de aceite</t>
  </si>
  <si>
    <t>Reparación de filtro de gasoil, filtro de aceite, cuarto de aceite</t>
  </si>
  <si>
    <t>Alquiler de bambalina, sobre topes, arreglo para mesa, sillas plásticas, vasos HB, galones de Fruit Punch, refresco doble litro, botella de agua, funda de hielo, camareros, servilletas y vasos desechables</t>
  </si>
  <si>
    <t>CK. NO. 13858 D/F 17-09-2013</t>
  </si>
  <si>
    <t>CK. NO. 13927 D/F 15-10-2013</t>
  </si>
  <si>
    <t>CK. NO. 13890 D/F 30-09-2013</t>
  </si>
  <si>
    <t>CK. NO. 13807 D/F 15-08-2013</t>
  </si>
  <si>
    <t>CK. NO. 13883 D/F 30-09-2013</t>
  </si>
  <si>
    <t>CK. NO.  13852 D/F 13-09-2013</t>
  </si>
  <si>
    <t>CK. NO. 13925 D/F 11-10-2013</t>
  </si>
  <si>
    <t>CK. NO. 13857 D/F 17-09-2013</t>
  </si>
  <si>
    <t>CK. NO. 13860 D/F 17-09-2013</t>
  </si>
  <si>
    <t>CK. NO. 13869 D/F 23-09-2013</t>
  </si>
  <si>
    <t>CK. NO. 13926 D/F 11-10-2013</t>
  </si>
  <si>
    <t>CK. NO. 13859 D/F 17-09-2013</t>
  </si>
  <si>
    <t>CK. NO. 13889 D/F 30-09-2013</t>
  </si>
  <si>
    <t>CK. NO. 13851 D/F 12-09-2013</t>
  </si>
  <si>
    <t>CK. NO. 13915 D/F 08-10-2013</t>
  </si>
  <si>
    <t>CK. NO. 13907 D/F 07-10-2013</t>
  </si>
  <si>
    <t>CK. NO. 13864 D/F 17-09-2013</t>
  </si>
  <si>
    <t>CK. NO. 13892 D/F 30-09-2013</t>
  </si>
  <si>
    <t>CK. NO. 13893 D/F 30-09-2013</t>
  </si>
  <si>
    <t xml:space="preserve">CUENTA POR PAGAR </t>
  </si>
  <si>
    <t>TOTAL POR PAGAR DESDE EL 20-08-2012 HASTA EL 31-08-2013</t>
  </si>
  <si>
    <t>Facturas pagadas según No. de Cheque ó Libramiento</t>
  </si>
  <si>
    <t>MENOS: TOTAL PAGADO (SE DETALLA EN EL ANEXO DE FACTURAS PAGADAS)</t>
  </si>
  <si>
    <t>PROCESO DE PAGO</t>
  </si>
  <si>
    <t>Estado de cuenta suplidores</t>
  </si>
  <si>
    <t>Servicio técnico general, servicios profesionales on site</t>
  </si>
  <si>
    <t>Pago póliza no. 2-2-201-0013751 menos nota de crédito no. 536605</t>
  </si>
  <si>
    <t>COMPRA DE MANOMETRO R-22, CINTA DE ALAMBRE 50', ALAMBRE NO. 12 NEGRO, ALAMBRE NO. 12 BLANCO, ALAMBRE NO. 12 VERDE, DESTONILLADOR ESTRIAS Y PLANO</t>
  </si>
  <si>
    <t>No. de factura ó comprobante</t>
  </si>
  <si>
    <t xml:space="preserve">                                                                                                                                                                                                              “Año del Bicentenario  del Natalicio Juan Pablo Duarte”</t>
  </si>
  <si>
    <t xml:space="preserve">                                                                                                                                                                                                                                       MINISTERIO DE TRABAJO </t>
  </si>
  <si>
    <t xml:space="preserve"> </t>
  </si>
  <si>
    <t>CK. NO. 13906 D/F 07-10-2013</t>
  </si>
  <si>
    <t>CK. NO. 13912 D/F 08-10-2013</t>
  </si>
  <si>
    <t>CK. NO. 13942 D/F 18-10-2013</t>
  </si>
  <si>
    <t>CK. NO. 13898 D/F 07-10-2013</t>
  </si>
  <si>
    <t>CK. NO. 13937 D/F 17-10-2013</t>
  </si>
  <si>
    <t>PROCESO DE RENOVACION</t>
  </si>
  <si>
    <t>CK. NO. 13935 D/F 16-10-2013</t>
  </si>
  <si>
    <t xml:space="preserve">LIBRAMIENTO NO. 1899  D/F 22/10/2013, TRANSFERENCIA NO. 21374627 D/F 12-11-2013 </t>
  </si>
  <si>
    <t xml:space="preserve">LIBRAMIENTO NO. 2140  D/F 19/11/2013, TRANSFERENCIA NO. 21989804  D/F 02-12-2013 </t>
  </si>
  <si>
    <t>CK. NO. 13928 D/F 15-10-2013</t>
  </si>
  <si>
    <t>LIBRAMIENTO NO. 1936  D/F 28/10/2013, TRANSFERENCIA NO. 21531234  D/F 18-11-2013</t>
  </si>
  <si>
    <t xml:space="preserve">LIBRAMIENTO NO. 1965  D/F 29/10/2013, TRANSFERENCIA NO. 21797102 D/F 27-11-2013 </t>
  </si>
  <si>
    <t xml:space="preserve">LIBRAMIENTO NO. 2097  D/F 13/11/2013, TRANSFERENCIA NO. 21984247 D/F 28-11-2013 </t>
  </si>
  <si>
    <t xml:space="preserve">LIBRAMIENTO NO. 1951  D/F 28/10/2013, TRANSFERENCIA NO. 21531241 D/F 18-11-2013 </t>
  </si>
  <si>
    <t xml:space="preserve">LIBRAMIENTO NO. 1956  D/F 28/10/2013, TRANSFERENCIA NO. 21531239 D/F 18-11-2013 </t>
  </si>
  <si>
    <t>CK. NO. 13952 D/F 24-10-2013</t>
  </si>
  <si>
    <t xml:space="preserve">LIBRAMIENTO NO. 1901  D/F 22/10/2013, TRANSFERENCIA NO. 21374629  D/F 11-11-2013 </t>
  </si>
  <si>
    <t xml:space="preserve">LIBRAMIENTO NO. 1854 D/F 17/10/2013, TRANSFERENCIA NO. 21354558 D/F 31-10-2013 </t>
  </si>
  <si>
    <t>CK. NO. 13821 D/F 22-08-2013</t>
  </si>
</sst>
</file>

<file path=xl/styles.xml><?xml version="1.0" encoding="utf-8"?>
<styleSheet xmlns="http://schemas.openxmlformats.org/spreadsheetml/2006/main">
  <numFmts count="3">
    <numFmt numFmtId="43" formatCode="_(* #,##0.00_);_(* \(#,##0.00\);_(* &quot;-&quot;??_);_(@_)"/>
    <numFmt numFmtId="186" formatCode="_-* #,##0.00\ _€_-;\-* #,##0.00\ _€_-;_-* &quot;-&quot;??\ _€_-;_-@_-"/>
    <numFmt numFmtId="187" formatCode="_([$RD$-1C0A]* #,##0.00_);_([$RD$-1C0A]* \(#,##0.00\);_([$RD$-1C0A]* &quot;-&quot;??_);_(@_)"/>
  </numFmts>
  <fonts count="18">
    <font>
      <sz val="10"/>
      <name val="Arial"/>
    </font>
    <font>
      <sz val="10"/>
      <name val="Arial"/>
    </font>
    <font>
      <b/>
      <sz val="10"/>
      <name val="Arial"/>
      <family val="2"/>
    </font>
    <font>
      <sz val="8"/>
      <name val="Arial"/>
      <family val="2"/>
    </font>
    <font>
      <b/>
      <sz val="14"/>
      <name val="Arial"/>
      <family val="2"/>
    </font>
    <font>
      <sz val="10"/>
      <name val="Arial"/>
      <family val="2"/>
    </font>
    <font>
      <sz val="13"/>
      <name val="Arial"/>
      <family val="2"/>
    </font>
    <font>
      <sz val="12"/>
      <name val="Arial"/>
      <family val="2"/>
    </font>
    <font>
      <b/>
      <sz val="16"/>
      <name val="Arial"/>
      <family val="2"/>
    </font>
    <font>
      <b/>
      <sz val="12"/>
      <name val="Arial"/>
      <family val="2"/>
    </font>
    <font>
      <sz val="16"/>
      <name val="Arial"/>
      <family val="2"/>
    </font>
    <font>
      <b/>
      <u/>
      <sz val="18"/>
      <name val="Arial"/>
      <family val="2"/>
    </font>
    <font>
      <u/>
      <sz val="18"/>
      <name val="Arial"/>
      <family val="2"/>
    </font>
    <font>
      <b/>
      <sz val="18"/>
      <name val="Arial"/>
      <family val="2"/>
    </font>
    <font>
      <sz val="18"/>
      <name val="Arial"/>
      <family val="2"/>
    </font>
    <font>
      <i/>
      <sz val="16"/>
      <name val="Arial"/>
      <family val="2"/>
    </font>
    <font>
      <b/>
      <sz val="22"/>
      <name val="Arial"/>
      <family val="2"/>
    </font>
    <font>
      <sz val="16"/>
      <name val="Times New Roman"/>
      <family val="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2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cellStyleXfs>
  <cellXfs count="66">
    <xf numFmtId="0" fontId="0" fillId="0" borderId="0" xfId="0"/>
    <xf numFmtId="0" fontId="0" fillId="0" borderId="0" xfId="0" applyAlignment="1">
      <alignment vertical="center"/>
    </xf>
    <xf numFmtId="0" fontId="6" fillId="0" borderId="0" xfId="0" applyFont="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Border="1" applyAlignment="1">
      <alignment vertical="center"/>
    </xf>
    <xf numFmtId="0" fontId="0" fillId="2" borderId="0" xfId="0" applyFill="1" applyAlignment="1">
      <alignment vertical="center"/>
    </xf>
    <xf numFmtId="0" fontId="4" fillId="2" borderId="0" xfId="0" applyFont="1" applyFill="1" applyAlignment="1">
      <alignment horizontal="center" vertical="center"/>
    </xf>
    <xf numFmtId="0" fontId="9" fillId="2" borderId="0" xfId="0" applyFont="1" applyFill="1" applyAlignment="1">
      <alignment vertical="center"/>
    </xf>
    <xf numFmtId="0" fontId="0" fillId="2" borderId="0" xfId="0" applyFill="1" applyBorder="1" applyAlignment="1">
      <alignment vertical="center"/>
    </xf>
    <xf numFmtId="0" fontId="4" fillId="2" borderId="0" xfId="0" applyFont="1" applyFill="1" applyAlignment="1">
      <alignment vertical="center"/>
    </xf>
    <xf numFmtId="0" fontId="2" fillId="2" borderId="0" xfId="0" applyFont="1" applyFill="1" applyAlignment="1">
      <alignment horizontal="left" vertical="center"/>
    </xf>
    <xf numFmtId="0" fontId="0" fillId="2" borderId="0" xfId="0" applyFill="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3" fontId="6" fillId="2" borderId="0" xfId="1" applyFont="1" applyFill="1" applyBorder="1" applyAlignment="1">
      <alignment horizontal="center" vertical="center" wrapText="1"/>
    </xf>
    <xf numFmtId="0" fontId="5" fillId="2" borderId="0" xfId="0" applyFont="1" applyFill="1" applyBorder="1" applyAlignment="1">
      <alignment horizontal="center" vertical="center"/>
    </xf>
    <xf numFmtId="43" fontId="5" fillId="2" borderId="0" xfId="1"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7" fillId="2" borderId="1" xfId="0" applyFont="1" applyFill="1" applyBorder="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4" fillId="3" borderId="2" xfId="0" applyFont="1" applyFill="1" applyBorder="1" applyAlignment="1">
      <alignment horizontal="center" vertical="center" wrapText="1"/>
    </xf>
    <xf numFmtId="43" fontId="14" fillId="3" borderId="2" xfId="1" applyFont="1" applyFill="1" applyBorder="1" applyAlignment="1">
      <alignment horizontal="center" vertical="center" wrapText="1"/>
    </xf>
    <xf numFmtId="187" fontId="16" fillId="3" borderId="3" xfId="0" applyNumberFormat="1" applyFont="1" applyFill="1" applyBorder="1" applyAlignment="1">
      <alignment horizontal="center"/>
    </xf>
    <xf numFmtId="0" fontId="16" fillId="3" borderId="4" xfId="0" applyFont="1" applyFill="1" applyBorder="1" applyAlignment="1">
      <alignment horizontal="center" wrapText="1"/>
    </xf>
    <xf numFmtId="0" fontId="13" fillId="2" borderId="5" xfId="0" applyFont="1" applyFill="1" applyBorder="1" applyAlignment="1">
      <alignment horizontal="right" vertical="center"/>
    </xf>
    <xf numFmtId="187" fontId="14" fillId="2" borderId="6" xfId="0" applyNumberFormat="1" applyFont="1" applyFill="1" applyBorder="1" applyAlignment="1">
      <alignment horizontal="center" vertical="center"/>
    </xf>
    <xf numFmtId="0" fontId="13" fillId="2" borderId="7" xfId="0" applyFont="1" applyFill="1" applyBorder="1" applyAlignment="1">
      <alignment horizontal="right" vertical="center" wrapText="1"/>
    </xf>
    <xf numFmtId="43" fontId="14" fillId="2" borderId="8" xfId="0" applyNumberFormat="1" applyFont="1" applyFill="1" applyBorder="1" applyAlignment="1">
      <alignment horizontal="center" vertical="center"/>
    </xf>
    <xf numFmtId="14" fontId="17" fillId="2" borderId="9" xfId="0" applyNumberFormat="1"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43" fontId="17" fillId="2" borderId="10" xfId="1" applyFont="1" applyFill="1" applyBorder="1" applyAlignment="1">
      <alignment horizontal="center" vertical="center" wrapText="1"/>
    </xf>
    <xf numFmtId="14" fontId="17" fillId="2" borderId="12" xfId="0" applyNumberFormat="1" applyFont="1" applyFill="1" applyBorder="1" applyAlignment="1">
      <alignment horizontal="center" vertical="center" wrapText="1"/>
    </xf>
    <xf numFmtId="43" fontId="17" fillId="2" borderId="12" xfId="1" applyFont="1" applyFill="1" applyBorder="1" applyAlignment="1">
      <alignment horizontal="center" vertical="center" wrapText="1"/>
    </xf>
    <xf numFmtId="14" fontId="17" fillId="2" borderId="13" xfId="0" applyNumberFormat="1" applyFont="1" applyFill="1" applyBorder="1" applyAlignment="1">
      <alignment horizontal="center" vertical="center"/>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43" fontId="17" fillId="2" borderId="14" xfId="1"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43" fontId="17" fillId="2" borderId="14" xfId="1" applyFont="1" applyFill="1" applyBorder="1" applyAlignment="1">
      <alignment horizontal="center" vertical="center"/>
    </xf>
    <xf numFmtId="0" fontId="17" fillId="0" borderId="15" xfId="0" applyFont="1" applyBorder="1" applyAlignment="1">
      <alignment horizontal="center" vertical="center" wrapText="1"/>
    </xf>
    <xf numFmtId="0" fontId="17" fillId="0" borderId="15" xfId="0" applyFont="1" applyBorder="1" applyAlignment="1">
      <alignment horizontal="center" vertical="center"/>
    </xf>
    <xf numFmtId="186" fontId="17" fillId="2" borderId="14" xfId="1" applyNumberFormat="1" applyFont="1" applyFill="1" applyBorder="1" applyAlignment="1">
      <alignment horizontal="center" vertical="center"/>
    </xf>
    <xf numFmtId="14" fontId="17" fillId="2" borderId="16" xfId="0" applyNumberFormat="1"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wrapText="1"/>
    </xf>
    <xf numFmtId="43" fontId="17" fillId="2" borderId="17" xfId="1" applyFont="1" applyFill="1" applyBorder="1" applyAlignment="1">
      <alignment horizontal="center" vertical="center" wrapText="1"/>
    </xf>
    <xf numFmtId="187" fontId="16" fillId="3" borderId="19" xfId="1" applyNumberFormat="1" applyFont="1" applyFill="1" applyBorder="1" applyAlignment="1">
      <alignment horizontal="center" wrapText="1"/>
    </xf>
    <xf numFmtId="0" fontId="16" fillId="3" borderId="1"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center" vertical="center"/>
    </xf>
    <xf numFmtId="0" fontId="16" fillId="3" borderId="1" xfId="0" applyFont="1" applyFill="1" applyBorder="1" applyAlignment="1">
      <alignment horizontal="center" vertical="center"/>
    </xf>
    <xf numFmtId="0" fontId="16" fillId="3" borderId="20" xfId="0" applyFont="1" applyFill="1" applyBorder="1" applyAlignment="1">
      <alignment horizontal="center" vertical="center"/>
    </xf>
    <xf numFmtId="0" fontId="10"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16" fillId="3" borderId="4" xfId="0" applyFont="1" applyFill="1" applyBorder="1" applyAlignment="1">
      <alignment horizontal="right" wrapText="1"/>
    </xf>
    <xf numFmtId="0" fontId="16" fillId="3" borderId="21" xfId="0" applyFont="1" applyFill="1" applyBorder="1" applyAlignment="1">
      <alignment horizontal="right" wrapText="1"/>
    </xf>
  </cellXfs>
  <cellStyles count="5">
    <cellStyle name="Millares" xfId="1" builtinId="3"/>
    <cellStyle name="Millares 2" xfId="2"/>
    <cellStyle name="Normal" xfId="0" builtinId="0"/>
    <cellStyle name="Normal 2" xfId="3"/>
    <cellStyle name="Porcentual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457200</xdr:colOff>
      <xdr:row>0</xdr:row>
      <xdr:rowOff>152400</xdr:rowOff>
    </xdr:from>
    <xdr:to>
      <xdr:col>4</xdr:col>
      <xdr:colOff>1562100</xdr:colOff>
      <xdr:row>7</xdr:row>
      <xdr:rowOff>276225</xdr:rowOff>
    </xdr:to>
    <xdr:pic>
      <xdr:nvPicPr>
        <xdr:cNvPr id="1302" name="Imagen 7"/>
        <xdr:cNvPicPr>
          <a:picLocks noChangeAspect="1" noChangeArrowheads="1"/>
        </xdr:cNvPicPr>
      </xdr:nvPicPr>
      <xdr:blipFill>
        <a:blip xmlns:r="http://schemas.openxmlformats.org/officeDocument/2006/relationships" r:embed="rId1" cstate="print"/>
        <a:srcRect/>
        <a:stretch>
          <a:fillRect/>
        </a:stretch>
      </xdr:blipFill>
      <xdr:spPr bwMode="auto">
        <a:xfrm>
          <a:off x="13030200" y="152400"/>
          <a:ext cx="1104900" cy="1257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CT258"/>
  <sheetViews>
    <sheetView tabSelected="1" topLeftCell="C1" zoomScale="54" zoomScaleNormal="54" workbookViewId="0">
      <selection activeCell="F97" sqref="F97"/>
    </sheetView>
  </sheetViews>
  <sheetFormatPr baseColWidth="10" defaultColWidth="9.140625" defaultRowHeight="12.75"/>
  <cols>
    <col min="1" max="1" width="29.28515625" style="1" customWidth="1"/>
    <col min="2" max="2" width="42.7109375" style="1" customWidth="1"/>
    <col min="3" max="3" width="56.85546875" style="1" customWidth="1"/>
    <col min="4" max="4" width="59.7109375" style="1" customWidth="1"/>
    <col min="5" max="5" width="52.140625" style="1" customWidth="1"/>
    <col min="6" max="6" width="54.140625" style="6" customWidth="1"/>
    <col min="7" max="7" width="59.85546875" style="6" customWidth="1"/>
    <col min="8" max="8" width="54.28515625" style="6" customWidth="1"/>
    <col min="9" max="12" width="9.140625" style="6"/>
    <col min="13" max="16384" width="9.140625" style="1"/>
  </cols>
  <sheetData>
    <row r="1" spans="1:68" s="6" customFormat="1"/>
    <row r="2" spans="1:68" s="6" customFormat="1"/>
    <row r="3" spans="1:68" s="6" customFormat="1"/>
    <row r="4" spans="1:68" s="6" customFormat="1"/>
    <row r="5" spans="1:68" s="6" customFormat="1"/>
    <row r="6" spans="1:68" s="6" customFormat="1"/>
    <row r="7" spans="1:68" s="6" customFormat="1"/>
    <row r="8" spans="1:68" s="6" customFormat="1" ht="22.5" customHeight="1">
      <c r="C8" s="10" t="s">
        <v>0</v>
      </c>
      <c r="E8" s="10" t="s">
        <v>7</v>
      </c>
    </row>
    <row r="9" spans="1:68" s="6" customFormat="1" ht="20.25">
      <c r="A9" s="57" t="s">
        <v>154</v>
      </c>
      <c r="B9" s="57"/>
      <c r="C9" s="57"/>
      <c r="D9" s="57"/>
      <c r="E9" s="57"/>
      <c r="F9" s="57"/>
      <c r="G9" s="57"/>
      <c r="H9" s="57"/>
    </row>
    <row r="10" spans="1:68" s="6" customFormat="1" ht="20.25">
      <c r="A10" s="56" t="s">
        <v>153</v>
      </c>
      <c r="B10" s="56"/>
      <c r="C10" s="56"/>
      <c r="D10" s="56"/>
      <c r="E10" s="56"/>
      <c r="F10" s="56"/>
      <c r="G10" s="56"/>
      <c r="H10" s="56"/>
    </row>
    <row r="11" spans="1:68" s="6" customFormat="1">
      <c r="A11" s="11"/>
      <c r="B11" s="11"/>
      <c r="C11" s="11"/>
      <c r="D11" s="11"/>
      <c r="E11" s="11"/>
      <c r="F11" s="12"/>
      <c r="G11" s="12"/>
      <c r="H11" s="12"/>
    </row>
    <row r="12" spans="1:68" s="6" customFormat="1" ht="18">
      <c r="A12" s="58" t="s">
        <v>148</v>
      </c>
      <c r="B12" s="58"/>
      <c r="C12" s="58"/>
      <c r="D12" s="58"/>
      <c r="E12" s="58"/>
      <c r="F12" s="58"/>
      <c r="G12" s="58"/>
      <c r="H12" s="58"/>
    </row>
    <row r="13" spans="1:68" s="6" customFormat="1" ht="18">
      <c r="A13" s="7"/>
      <c r="B13" s="7"/>
      <c r="C13" s="7"/>
      <c r="D13" s="7"/>
      <c r="E13" s="7"/>
    </row>
    <row r="14" spans="1:68" s="6" customFormat="1" ht="19.5" customHeight="1">
      <c r="B14" s="21" t="s">
        <v>8</v>
      </c>
      <c r="C14" s="22"/>
    </row>
    <row r="15" spans="1:68" s="6" customFormat="1" ht="19.5" customHeight="1" thickBot="1">
      <c r="B15" s="8"/>
      <c r="E15" s="19" t="s">
        <v>155</v>
      </c>
    </row>
    <row r="16" spans="1:68" s="2" customFormat="1" ht="66" customHeight="1">
      <c r="A16" s="54" t="s">
        <v>1</v>
      </c>
      <c r="B16" s="52" t="s">
        <v>152</v>
      </c>
      <c r="C16" s="59" t="s">
        <v>2</v>
      </c>
      <c r="D16" s="59" t="s">
        <v>3</v>
      </c>
      <c r="E16" s="59" t="s">
        <v>4</v>
      </c>
      <c r="F16" s="52" t="s">
        <v>5</v>
      </c>
      <c r="G16" s="59" t="s">
        <v>6</v>
      </c>
      <c r="H16" s="52" t="s">
        <v>145</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s="2" customFormat="1" ht="63.75" customHeight="1" thickBot="1">
      <c r="A17" s="55"/>
      <c r="B17" s="53"/>
      <c r="C17" s="60"/>
      <c r="D17" s="60"/>
      <c r="E17" s="60"/>
      <c r="F17" s="53"/>
      <c r="G17" s="60"/>
      <c r="H17" s="5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s="4" customFormat="1" ht="59.25" customHeight="1">
      <c r="A18" s="31">
        <v>41500</v>
      </c>
      <c r="B18" s="32">
        <v>1719</v>
      </c>
      <c r="C18" s="33" t="s">
        <v>10</v>
      </c>
      <c r="D18" s="34" t="s">
        <v>11</v>
      </c>
      <c r="E18" s="33">
        <v>617</v>
      </c>
      <c r="F18" s="34">
        <v>19999.82</v>
      </c>
      <c r="G18" s="35">
        <v>41534</v>
      </c>
      <c r="H18" s="36" t="s">
        <v>124</v>
      </c>
    </row>
    <row r="19" spans="1:68" s="4" customFormat="1" ht="59.25" customHeight="1">
      <c r="A19" s="37">
        <v>41306</v>
      </c>
      <c r="B19" s="38">
        <v>436</v>
      </c>
      <c r="C19" s="39" t="s">
        <v>9</v>
      </c>
      <c r="D19" s="40" t="s">
        <v>110</v>
      </c>
      <c r="E19" s="39">
        <v>231</v>
      </c>
      <c r="F19" s="40">
        <v>35400</v>
      </c>
      <c r="G19" s="35" t="s">
        <v>147</v>
      </c>
      <c r="H19" s="36" t="s">
        <v>12</v>
      </c>
    </row>
    <row r="20" spans="1:68" s="4" customFormat="1" ht="59.25" customHeight="1">
      <c r="A20" s="37">
        <v>41456</v>
      </c>
      <c r="B20" s="38" t="s">
        <v>94</v>
      </c>
      <c r="C20" s="39" t="s">
        <v>95</v>
      </c>
      <c r="D20" s="40" t="s">
        <v>96</v>
      </c>
      <c r="E20" s="39">
        <v>261</v>
      </c>
      <c r="F20" s="40">
        <v>2500</v>
      </c>
      <c r="G20" s="35" t="s">
        <v>161</v>
      </c>
      <c r="H20" s="36" t="s">
        <v>12</v>
      </c>
    </row>
    <row r="21" spans="1:68" s="4" customFormat="1" ht="59.25" customHeight="1">
      <c r="A21" s="37">
        <v>41487</v>
      </c>
      <c r="B21" s="38" t="s">
        <v>94</v>
      </c>
      <c r="C21" s="39" t="s">
        <v>95</v>
      </c>
      <c r="D21" s="40" t="s">
        <v>96</v>
      </c>
      <c r="E21" s="39">
        <v>261</v>
      </c>
      <c r="F21" s="40">
        <v>2500</v>
      </c>
      <c r="G21" s="35" t="s">
        <v>161</v>
      </c>
      <c r="H21" s="36" t="s">
        <v>12</v>
      </c>
    </row>
    <row r="22" spans="1:68" s="4" customFormat="1" ht="102.75" customHeight="1">
      <c r="A22" s="37">
        <v>41275</v>
      </c>
      <c r="B22" s="38" t="s">
        <v>17</v>
      </c>
      <c r="C22" s="39" t="s">
        <v>13</v>
      </c>
      <c r="D22" s="40" t="s">
        <v>14</v>
      </c>
      <c r="E22" s="39">
        <v>269</v>
      </c>
      <c r="F22" s="40">
        <v>9000</v>
      </c>
      <c r="G22" s="35">
        <v>41562</v>
      </c>
      <c r="H22" s="36" t="s">
        <v>125</v>
      </c>
    </row>
    <row r="23" spans="1:68" s="3" customFormat="1" ht="59.25" customHeight="1">
      <c r="A23" s="37">
        <v>41512</v>
      </c>
      <c r="B23" s="38" t="s">
        <v>17</v>
      </c>
      <c r="C23" s="39" t="s">
        <v>15</v>
      </c>
      <c r="D23" s="40" t="s">
        <v>16</v>
      </c>
      <c r="E23" s="39">
        <v>311</v>
      </c>
      <c r="F23" s="40">
        <v>13003.6</v>
      </c>
      <c r="G23" s="35">
        <v>41547</v>
      </c>
      <c r="H23" s="36" t="s">
        <v>126</v>
      </c>
    </row>
    <row r="24" spans="1:68" s="3" customFormat="1" ht="59.25" customHeight="1">
      <c r="A24" s="37">
        <v>41339</v>
      </c>
      <c r="B24" s="38" t="s">
        <v>17</v>
      </c>
      <c r="C24" s="39" t="s">
        <v>18</v>
      </c>
      <c r="D24" s="40" t="s">
        <v>19</v>
      </c>
      <c r="E24" s="39">
        <v>296</v>
      </c>
      <c r="F24" s="40">
        <v>63591.9</v>
      </c>
      <c r="G24" s="35">
        <v>41563</v>
      </c>
      <c r="H24" s="36" t="s">
        <v>162</v>
      </c>
    </row>
    <row r="25" spans="1:68" s="3" customFormat="1" ht="59.25" customHeight="1">
      <c r="A25" s="37">
        <v>41241</v>
      </c>
      <c r="B25" s="38" t="s">
        <v>17</v>
      </c>
      <c r="C25" s="39" t="s">
        <v>20</v>
      </c>
      <c r="D25" s="40" t="s">
        <v>97</v>
      </c>
      <c r="E25" s="39" t="s">
        <v>12</v>
      </c>
      <c r="F25" s="40">
        <v>34500</v>
      </c>
      <c r="G25" s="35" t="s">
        <v>147</v>
      </c>
      <c r="H25" s="36" t="s">
        <v>12</v>
      </c>
    </row>
    <row r="26" spans="1:68" s="3" customFormat="1" ht="59.25" customHeight="1">
      <c r="A26" s="37">
        <v>41464</v>
      </c>
      <c r="B26" s="38" t="s">
        <v>21</v>
      </c>
      <c r="C26" s="39" t="s">
        <v>22</v>
      </c>
      <c r="D26" s="40" t="s">
        <v>23</v>
      </c>
      <c r="E26" s="39">
        <v>397</v>
      </c>
      <c r="F26" s="40">
        <v>2059.1</v>
      </c>
      <c r="G26" s="35" t="s">
        <v>147</v>
      </c>
      <c r="H26" s="36" t="s">
        <v>12</v>
      </c>
    </row>
    <row r="27" spans="1:68" s="3" customFormat="1" ht="59.25" customHeight="1">
      <c r="A27" s="37">
        <v>41457</v>
      </c>
      <c r="B27" s="41">
        <v>1951825</v>
      </c>
      <c r="C27" s="42" t="s">
        <v>24</v>
      </c>
      <c r="D27" s="41" t="s">
        <v>25</v>
      </c>
      <c r="E27" s="42">
        <v>222</v>
      </c>
      <c r="F27" s="43">
        <v>5454</v>
      </c>
      <c r="G27" s="35" t="s">
        <v>147</v>
      </c>
      <c r="H27" s="36" t="s">
        <v>12</v>
      </c>
    </row>
    <row r="28" spans="1:68" s="3" customFormat="1" ht="90" customHeight="1">
      <c r="A28" s="37">
        <v>41404</v>
      </c>
      <c r="B28" s="38">
        <v>7100</v>
      </c>
      <c r="C28" s="39" t="s">
        <v>26</v>
      </c>
      <c r="D28" s="40" t="s">
        <v>27</v>
      </c>
      <c r="E28" s="39">
        <v>231</v>
      </c>
      <c r="F28" s="40">
        <v>14277.16</v>
      </c>
      <c r="G28" s="35">
        <v>41501</v>
      </c>
      <c r="H28" s="36" t="s">
        <v>127</v>
      </c>
    </row>
    <row r="29" spans="1:68" s="3" customFormat="1" ht="74.25" customHeight="1">
      <c r="A29" s="37">
        <v>41500</v>
      </c>
      <c r="B29" s="38">
        <v>7379</v>
      </c>
      <c r="C29" s="39" t="s">
        <v>26</v>
      </c>
      <c r="D29" s="40" t="s">
        <v>27</v>
      </c>
      <c r="E29" s="39">
        <v>231</v>
      </c>
      <c r="F29" s="40">
        <v>14277.16</v>
      </c>
      <c r="G29" s="35">
        <v>41590</v>
      </c>
      <c r="H29" s="36" t="s">
        <v>163</v>
      </c>
    </row>
    <row r="30" spans="1:68" s="3" customFormat="1" ht="77.25" customHeight="1">
      <c r="A30" s="37">
        <v>41506</v>
      </c>
      <c r="B30" s="38">
        <v>219499</v>
      </c>
      <c r="C30" s="39" t="s">
        <v>28</v>
      </c>
      <c r="D30" s="40" t="s">
        <v>29</v>
      </c>
      <c r="E30" s="39">
        <v>313</v>
      </c>
      <c r="F30" s="40">
        <v>8260</v>
      </c>
      <c r="G30" s="35">
        <v>41554</v>
      </c>
      <c r="H30" s="36" t="s">
        <v>156</v>
      </c>
    </row>
    <row r="31" spans="1:68" s="3" customFormat="1" ht="59.25" customHeight="1">
      <c r="A31" s="37">
        <v>41159</v>
      </c>
      <c r="B31" s="38">
        <v>8839</v>
      </c>
      <c r="C31" s="39" t="s">
        <v>30</v>
      </c>
      <c r="D31" s="40" t="s">
        <v>149</v>
      </c>
      <c r="E31" s="39">
        <v>151</v>
      </c>
      <c r="F31" s="40">
        <v>7424</v>
      </c>
      <c r="G31" s="35" t="s">
        <v>147</v>
      </c>
      <c r="H31" s="36" t="s">
        <v>12</v>
      </c>
    </row>
    <row r="32" spans="1:68" s="3" customFormat="1" ht="74.25" customHeight="1">
      <c r="A32" s="37">
        <v>41346</v>
      </c>
      <c r="B32" s="38">
        <v>27066</v>
      </c>
      <c r="C32" s="39" t="s">
        <v>32</v>
      </c>
      <c r="D32" s="40" t="s">
        <v>31</v>
      </c>
      <c r="E32" s="39">
        <v>397</v>
      </c>
      <c r="F32" s="40">
        <v>42994.69</v>
      </c>
      <c r="G32" s="35">
        <v>41547</v>
      </c>
      <c r="H32" s="36" t="s">
        <v>128</v>
      </c>
    </row>
    <row r="33" spans="1:8" s="3" customFormat="1" ht="59.25" customHeight="1">
      <c r="A33" s="37">
        <v>41381</v>
      </c>
      <c r="B33" s="38">
        <v>27980</v>
      </c>
      <c r="C33" s="39" t="s">
        <v>32</v>
      </c>
      <c r="D33" s="40" t="s">
        <v>33</v>
      </c>
      <c r="E33" s="39" t="s">
        <v>34</v>
      </c>
      <c r="F33" s="40">
        <v>12935.16</v>
      </c>
      <c r="G33" s="35">
        <v>41530</v>
      </c>
      <c r="H33" s="36" t="s">
        <v>129</v>
      </c>
    </row>
    <row r="34" spans="1:8" s="3" customFormat="1" ht="59.25" customHeight="1">
      <c r="A34" s="37">
        <v>41409</v>
      </c>
      <c r="B34" s="38">
        <v>28720</v>
      </c>
      <c r="C34" s="39" t="s">
        <v>32</v>
      </c>
      <c r="D34" s="40" t="s">
        <v>35</v>
      </c>
      <c r="E34" s="39">
        <v>391</v>
      </c>
      <c r="F34" s="40">
        <v>63602</v>
      </c>
      <c r="G34" s="35">
        <v>41530</v>
      </c>
      <c r="H34" s="36" t="s">
        <v>129</v>
      </c>
    </row>
    <row r="35" spans="1:8" s="3" customFormat="1" ht="59.25" customHeight="1">
      <c r="A35" s="37">
        <v>41400</v>
      </c>
      <c r="B35" s="38">
        <v>28454</v>
      </c>
      <c r="C35" s="39" t="s">
        <v>32</v>
      </c>
      <c r="D35" s="40" t="s">
        <v>36</v>
      </c>
      <c r="E35" s="39">
        <v>332</v>
      </c>
      <c r="F35" s="40">
        <v>7629.29</v>
      </c>
      <c r="G35" s="35" t="s">
        <v>147</v>
      </c>
      <c r="H35" s="36" t="s">
        <v>12</v>
      </c>
    </row>
    <row r="36" spans="1:8" s="3" customFormat="1" ht="59.25" customHeight="1">
      <c r="A36" s="37">
        <v>41472</v>
      </c>
      <c r="B36" s="38">
        <v>5104</v>
      </c>
      <c r="C36" s="39" t="s">
        <v>37</v>
      </c>
      <c r="D36" s="40" t="s">
        <v>38</v>
      </c>
      <c r="E36" s="39">
        <v>231</v>
      </c>
      <c r="F36" s="40">
        <v>102087.7</v>
      </c>
      <c r="G36" s="35">
        <v>41558</v>
      </c>
      <c r="H36" s="36" t="s">
        <v>130</v>
      </c>
    </row>
    <row r="37" spans="1:8" s="3" customFormat="1" ht="75.75" customHeight="1">
      <c r="A37" s="37">
        <v>41456</v>
      </c>
      <c r="B37" s="38" t="s">
        <v>98</v>
      </c>
      <c r="C37" s="39" t="s">
        <v>99</v>
      </c>
      <c r="D37" s="40" t="s">
        <v>96</v>
      </c>
      <c r="E37" s="39">
        <v>261</v>
      </c>
      <c r="F37" s="40">
        <v>11000</v>
      </c>
      <c r="G37" s="35">
        <v>41610</v>
      </c>
      <c r="H37" s="36" t="s">
        <v>164</v>
      </c>
    </row>
    <row r="38" spans="1:8" s="3" customFormat="1" ht="87" customHeight="1">
      <c r="A38" s="37">
        <v>41487</v>
      </c>
      <c r="B38" s="38" t="s">
        <v>98</v>
      </c>
      <c r="C38" s="39" t="s">
        <v>99</v>
      </c>
      <c r="D38" s="40" t="s">
        <v>96</v>
      </c>
      <c r="E38" s="39">
        <v>261</v>
      </c>
      <c r="F38" s="40">
        <v>11000</v>
      </c>
      <c r="G38" s="35">
        <v>41610</v>
      </c>
      <c r="H38" s="36" t="s">
        <v>164</v>
      </c>
    </row>
    <row r="39" spans="1:8" s="3" customFormat="1" ht="72" customHeight="1">
      <c r="A39" s="37">
        <v>41289</v>
      </c>
      <c r="B39" s="38">
        <v>44796</v>
      </c>
      <c r="C39" s="39" t="s">
        <v>39</v>
      </c>
      <c r="D39" s="40" t="s">
        <v>40</v>
      </c>
      <c r="E39" s="39">
        <v>333</v>
      </c>
      <c r="F39" s="40">
        <v>7043.37</v>
      </c>
      <c r="G39" s="35">
        <v>41562</v>
      </c>
      <c r="H39" s="36" t="s">
        <v>165</v>
      </c>
    </row>
    <row r="40" spans="1:8" s="3" customFormat="1" ht="59.25" customHeight="1">
      <c r="A40" s="37">
        <v>41402</v>
      </c>
      <c r="B40" s="38">
        <v>46029</v>
      </c>
      <c r="C40" s="39" t="s">
        <v>39</v>
      </c>
      <c r="D40" s="40" t="s">
        <v>41</v>
      </c>
      <c r="E40" s="39">
        <v>352</v>
      </c>
      <c r="F40" s="40">
        <v>6159.6</v>
      </c>
      <c r="G40" s="35">
        <v>41534</v>
      </c>
      <c r="H40" s="36" t="s">
        <v>131</v>
      </c>
    </row>
    <row r="41" spans="1:8" s="3" customFormat="1" ht="164.25" customHeight="1">
      <c r="A41" s="37">
        <v>41449</v>
      </c>
      <c r="B41" s="38" t="s">
        <v>42</v>
      </c>
      <c r="C41" s="39" t="s">
        <v>43</v>
      </c>
      <c r="D41" s="40" t="s">
        <v>44</v>
      </c>
      <c r="E41" s="39">
        <v>296</v>
      </c>
      <c r="F41" s="40">
        <v>4800</v>
      </c>
      <c r="G41" s="35">
        <v>41554</v>
      </c>
      <c r="H41" s="36" t="s">
        <v>159</v>
      </c>
    </row>
    <row r="42" spans="1:8" s="3" customFormat="1" ht="177" customHeight="1">
      <c r="A42" s="37">
        <v>41449</v>
      </c>
      <c r="B42" s="38" t="s">
        <v>45</v>
      </c>
      <c r="C42" s="39" t="s">
        <v>43</v>
      </c>
      <c r="D42" s="40" t="s">
        <v>46</v>
      </c>
      <c r="E42" s="39">
        <v>296</v>
      </c>
      <c r="F42" s="40">
        <v>3200</v>
      </c>
      <c r="G42" s="35">
        <v>41554</v>
      </c>
      <c r="H42" s="36" t="s">
        <v>159</v>
      </c>
    </row>
    <row r="43" spans="1:8" s="3" customFormat="1" ht="91.5" customHeight="1">
      <c r="A43" s="37">
        <v>41303</v>
      </c>
      <c r="B43" s="38">
        <v>2547</v>
      </c>
      <c r="C43" s="39" t="s">
        <v>47</v>
      </c>
      <c r="D43" s="40" t="s">
        <v>111</v>
      </c>
      <c r="E43" s="39">
        <v>296</v>
      </c>
      <c r="F43" s="40">
        <v>55144</v>
      </c>
      <c r="G43" s="35" t="s">
        <v>147</v>
      </c>
      <c r="H43" s="36" t="s">
        <v>12</v>
      </c>
    </row>
    <row r="44" spans="1:8" s="3" customFormat="1" ht="96.75" customHeight="1">
      <c r="A44" s="37">
        <v>41303</v>
      </c>
      <c r="B44" s="38">
        <v>2548</v>
      </c>
      <c r="C44" s="39" t="s">
        <v>47</v>
      </c>
      <c r="D44" s="40" t="s">
        <v>112</v>
      </c>
      <c r="E44" s="39">
        <v>296</v>
      </c>
      <c r="F44" s="40">
        <v>55144</v>
      </c>
      <c r="G44" s="35" t="s">
        <v>147</v>
      </c>
      <c r="H44" s="36" t="s">
        <v>12</v>
      </c>
    </row>
    <row r="45" spans="1:8" s="3" customFormat="1" ht="170.25" customHeight="1">
      <c r="A45" s="37">
        <v>41415</v>
      </c>
      <c r="B45" s="38">
        <v>91</v>
      </c>
      <c r="C45" s="39" t="s">
        <v>48</v>
      </c>
      <c r="D45" s="40" t="s">
        <v>151</v>
      </c>
      <c r="E45" s="39">
        <v>617</v>
      </c>
      <c r="F45" s="40">
        <v>33922.639999999999</v>
      </c>
      <c r="G45" s="35">
        <v>41508</v>
      </c>
      <c r="H45" s="36" t="s">
        <v>174</v>
      </c>
    </row>
    <row r="46" spans="1:8" s="3" customFormat="1" ht="156.75" customHeight="1">
      <c r="A46" s="37">
        <v>41460</v>
      </c>
      <c r="B46" s="38">
        <v>6256</v>
      </c>
      <c r="C46" s="39" t="s">
        <v>49</v>
      </c>
      <c r="D46" s="40" t="s">
        <v>50</v>
      </c>
      <c r="E46" s="39">
        <v>223</v>
      </c>
      <c r="F46" s="40">
        <v>402046.71999999997</v>
      </c>
      <c r="G46" s="35" t="s">
        <v>147</v>
      </c>
      <c r="H46" s="36" t="s">
        <v>12</v>
      </c>
    </row>
    <row r="47" spans="1:8" s="3" customFormat="1" ht="59.25" customHeight="1">
      <c r="A47" s="37">
        <v>41464</v>
      </c>
      <c r="B47" s="38">
        <v>1611105</v>
      </c>
      <c r="C47" s="39" t="s">
        <v>51</v>
      </c>
      <c r="D47" s="40" t="s">
        <v>52</v>
      </c>
      <c r="E47" s="39">
        <v>222</v>
      </c>
      <c r="F47" s="40">
        <v>2508</v>
      </c>
      <c r="G47" s="35" t="s">
        <v>147</v>
      </c>
      <c r="H47" s="36" t="s">
        <v>12</v>
      </c>
    </row>
    <row r="48" spans="1:8" s="3" customFormat="1" ht="59.25" customHeight="1">
      <c r="A48" s="37">
        <v>41470</v>
      </c>
      <c r="B48" s="38">
        <v>1611185</v>
      </c>
      <c r="C48" s="39" t="s">
        <v>51</v>
      </c>
      <c r="D48" s="40" t="s">
        <v>52</v>
      </c>
      <c r="E48" s="39">
        <v>222</v>
      </c>
      <c r="F48" s="40">
        <v>2356</v>
      </c>
      <c r="G48" s="35" t="s">
        <v>147</v>
      </c>
      <c r="H48" s="36" t="s">
        <v>12</v>
      </c>
    </row>
    <row r="49" spans="1:8" s="3" customFormat="1" ht="59.25" customHeight="1">
      <c r="A49" s="37">
        <v>41458</v>
      </c>
      <c r="B49" s="38">
        <v>1611025</v>
      </c>
      <c r="C49" s="39" t="s">
        <v>51</v>
      </c>
      <c r="D49" s="40" t="s">
        <v>52</v>
      </c>
      <c r="E49" s="39">
        <v>222</v>
      </c>
      <c r="F49" s="40">
        <v>2280</v>
      </c>
      <c r="G49" s="35" t="s">
        <v>147</v>
      </c>
      <c r="H49" s="36" t="s">
        <v>12</v>
      </c>
    </row>
    <row r="50" spans="1:8" s="3" customFormat="1" ht="59.25" customHeight="1">
      <c r="A50" s="37">
        <v>41452</v>
      </c>
      <c r="B50" s="38">
        <v>1610951</v>
      </c>
      <c r="C50" s="39" t="s">
        <v>51</v>
      </c>
      <c r="D50" s="40" t="s">
        <v>52</v>
      </c>
      <c r="E50" s="39">
        <v>222</v>
      </c>
      <c r="F50" s="40">
        <v>532</v>
      </c>
      <c r="G50" s="35" t="s">
        <v>147</v>
      </c>
      <c r="H50" s="36" t="s">
        <v>12</v>
      </c>
    </row>
    <row r="51" spans="1:8" s="3" customFormat="1" ht="59.25" customHeight="1">
      <c r="A51" s="37">
        <v>41426</v>
      </c>
      <c r="B51" s="38" t="s">
        <v>100</v>
      </c>
      <c r="C51" s="39" t="s">
        <v>101</v>
      </c>
      <c r="D51" s="40" t="s">
        <v>96</v>
      </c>
      <c r="E51" s="39">
        <v>261</v>
      </c>
      <c r="F51" s="40">
        <v>10000</v>
      </c>
      <c r="G51" s="35" t="s">
        <v>147</v>
      </c>
      <c r="H51" s="36" t="s">
        <v>12</v>
      </c>
    </row>
    <row r="52" spans="1:8" s="3" customFormat="1" ht="59.25" customHeight="1">
      <c r="A52" s="37">
        <v>41456</v>
      </c>
      <c r="B52" s="38" t="s">
        <v>100</v>
      </c>
      <c r="C52" s="39" t="s">
        <v>101</v>
      </c>
      <c r="D52" s="40" t="s">
        <v>96</v>
      </c>
      <c r="E52" s="39">
        <v>261</v>
      </c>
      <c r="F52" s="40">
        <v>10000</v>
      </c>
      <c r="G52" s="35" t="s">
        <v>147</v>
      </c>
      <c r="H52" s="36" t="s">
        <v>12</v>
      </c>
    </row>
    <row r="53" spans="1:8" s="3" customFormat="1" ht="59.25" customHeight="1">
      <c r="A53" s="37">
        <v>41487</v>
      </c>
      <c r="B53" s="38" t="s">
        <v>100</v>
      </c>
      <c r="C53" s="39" t="s">
        <v>101</v>
      </c>
      <c r="D53" s="40" t="s">
        <v>96</v>
      </c>
      <c r="E53" s="39">
        <v>261</v>
      </c>
      <c r="F53" s="40">
        <v>10000</v>
      </c>
      <c r="G53" s="35" t="s">
        <v>147</v>
      </c>
      <c r="H53" s="36" t="s">
        <v>12</v>
      </c>
    </row>
    <row r="54" spans="1:8" s="3" customFormat="1" ht="88.5" customHeight="1">
      <c r="A54" s="37">
        <v>41426</v>
      </c>
      <c r="B54" s="38" t="s">
        <v>102</v>
      </c>
      <c r="C54" s="39" t="s">
        <v>103</v>
      </c>
      <c r="D54" s="40" t="s">
        <v>96</v>
      </c>
      <c r="E54" s="39">
        <v>261</v>
      </c>
      <c r="F54" s="40">
        <v>15000</v>
      </c>
      <c r="G54" s="35">
        <v>41610</v>
      </c>
      <c r="H54" s="36" t="s">
        <v>164</v>
      </c>
    </row>
    <row r="55" spans="1:8" s="3" customFormat="1" ht="88.5" customHeight="1">
      <c r="A55" s="37">
        <v>41456</v>
      </c>
      <c r="B55" s="38" t="s">
        <v>102</v>
      </c>
      <c r="C55" s="39" t="s">
        <v>103</v>
      </c>
      <c r="D55" s="40" t="s">
        <v>96</v>
      </c>
      <c r="E55" s="39">
        <v>261</v>
      </c>
      <c r="F55" s="40">
        <v>15000</v>
      </c>
      <c r="G55" s="35">
        <v>41610</v>
      </c>
      <c r="H55" s="36" t="s">
        <v>164</v>
      </c>
    </row>
    <row r="56" spans="1:8" s="3" customFormat="1" ht="88.5" customHeight="1">
      <c r="A56" s="37">
        <v>41487</v>
      </c>
      <c r="B56" s="38" t="s">
        <v>102</v>
      </c>
      <c r="C56" s="39" t="s">
        <v>103</v>
      </c>
      <c r="D56" s="40" t="s">
        <v>96</v>
      </c>
      <c r="E56" s="39">
        <v>261</v>
      </c>
      <c r="F56" s="40">
        <v>15000</v>
      </c>
      <c r="G56" s="35">
        <v>41610</v>
      </c>
      <c r="H56" s="36" t="s">
        <v>164</v>
      </c>
    </row>
    <row r="57" spans="1:8" s="3" customFormat="1" ht="87" customHeight="1">
      <c r="A57" s="37">
        <v>41505</v>
      </c>
      <c r="B57" s="38">
        <v>1750439</v>
      </c>
      <c r="C57" s="39" t="s">
        <v>53</v>
      </c>
      <c r="D57" s="40" t="s">
        <v>54</v>
      </c>
      <c r="E57" s="39">
        <v>299</v>
      </c>
      <c r="F57" s="40">
        <v>140974.6</v>
      </c>
      <c r="G57" s="35">
        <v>41596</v>
      </c>
      <c r="H57" s="36" t="s">
        <v>166</v>
      </c>
    </row>
    <row r="58" spans="1:8" s="3" customFormat="1" ht="81.75" customHeight="1">
      <c r="A58" s="37">
        <v>41426</v>
      </c>
      <c r="B58" s="38">
        <v>1240808</v>
      </c>
      <c r="C58" s="39" t="s">
        <v>104</v>
      </c>
      <c r="D58" s="40" t="s">
        <v>96</v>
      </c>
      <c r="E58" s="39">
        <v>261</v>
      </c>
      <c r="F58" s="40">
        <v>28000</v>
      </c>
      <c r="G58" s="35">
        <v>41610</v>
      </c>
      <c r="H58" s="36" t="s">
        <v>164</v>
      </c>
    </row>
    <row r="59" spans="1:8" s="3" customFormat="1" ht="81.75" customHeight="1">
      <c r="A59" s="37">
        <v>41456</v>
      </c>
      <c r="B59" s="38">
        <v>1240808</v>
      </c>
      <c r="C59" s="39" t="s">
        <v>104</v>
      </c>
      <c r="D59" s="40" t="s">
        <v>96</v>
      </c>
      <c r="E59" s="39">
        <v>261</v>
      </c>
      <c r="F59" s="40">
        <v>28000</v>
      </c>
      <c r="G59" s="35">
        <v>41610</v>
      </c>
      <c r="H59" s="36" t="s">
        <v>164</v>
      </c>
    </row>
    <row r="60" spans="1:8" s="3" customFormat="1" ht="81.75" customHeight="1">
      <c r="A60" s="37">
        <v>41487</v>
      </c>
      <c r="B60" s="38">
        <v>1240808</v>
      </c>
      <c r="C60" s="39" t="s">
        <v>104</v>
      </c>
      <c r="D60" s="40" t="s">
        <v>96</v>
      </c>
      <c r="E60" s="39">
        <v>261</v>
      </c>
      <c r="F60" s="40">
        <v>28000</v>
      </c>
      <c r="G60" s="35">
        <v>41610</v>
      </c>
      <c r="H60" s="36" t="s">
        <v>164</v>
      </c>
    </row>
    <row r="61" spans="1:8" s="3" customFormat="1" ht="59.25" customHeight="1">
      <c r="A61" s="37">
        <v>41397</v>
      </c>
      <c r="B61" s="38">
        <v>27747</v>
      </c>
      <c r="C61" s="39" t="s">
        <v>55</v>
      </c>
      <c r="D61" s="40" t="s">
        <v>56</v>
      </c>
      <c r="E61" s="39">
        <v>396</v>
      </c>
      <c r="F61" s="40">
        <v>4998.01</v>
      </c>
      <c r="G61" s="35" t="s">
        <v>147</v>
      </c>
      <c r="H61" s="36" t="s">
        <v>12</v>
      </c>
    </row>
    <row r="62" spans="1:8" s="3" customFormat="1" ht="59.25" customHeight="1">
      <c r="A62" s="37">
        <v>41474</v>
      </c>
      <c r="B62" s="38">
        <v>28256</v>
      </c>
      <c r="C62" s="39" t="s">
        <v>55</v>
      </c>
      <c r="D62" s="40" t="s">
        <v>57</v>
      </c>
      <c r="E62" s="39" t="s">
        <v>58</v>
      </c>
      <c r="F62" s="40">
        <v>5897.64</v>
      </c>
      <c r="G62" s="35">
        <v>41555</v>
      </c>
      <c r="H62" s="36" t="s">
        <v>157</v>
      </c>
    </row>
    <row r="63" spans="1:8" s="3" customFormat="1" ht="101.25" customHeight="1">
      <c r="A63" s="37">
        <v>41500</v>
      </c>
      <c r="B63" s="38">
        <v>86001</v>
      </c>
      <c r="C63" s="39" t="s">
        <v>59</v>
      </c>
      <c r="D63" s="40" t="s">
        <v>60</v>
      </c>
      <c r="E63" s="39">
        <v>614</v>
      </c>
      <c r="F63" s="40">
        <v>15251.5</v>
      </c>
      <c r="G63" s="35">
        <v>41589</v>
      </c>
      <c r="H63" s="36" t="s">
        <v>172</v>
      </c>
    </row>
    <row r="64" spans="1:8" s="3" customFormat="1" ht="85.5" customHeight="1">
      <c r="A64" s="37">
        <v>41453</v>
      </c>
      <c r="B64" s="38">
        <v>50289</v>
      </c>
      <c r="C64" s="39" t="s">
        <v>61</v>
      </c>
      <c r="D64" s="40" t="s">
        <v>62</v>
      </c>
      <c r="E64" s="39" t="s">
        <v>63</v>
      </c>
      <c r="F64" s="40">
        <v>170705.88</v>
      </c>
      <c r="G64" s="35">
        <v>41534</v>
      </c>
      <c r="H64" s="36" t="s">
        <v>132</v>
      </c>
    </row>
    <row r="65" spans="1:8" s="3" customFormat="1" ht="78.75" customHeight="1">
      <c r="A65" s="37">
        <v>41487</v>
      </c>
      <c r="B65" s="38">
        <v>50489</v>
      </c>
      <c r="C65" s="39" t="s">
        <v>61</v>
      </c>
      <c r="D65" s="40" t="s">
        <v>64</v>
      </c>
      <c r="E65" s="39">
        <v>617</v>
      </c>
      <c r="F65" s="40">
        <v>704017.5</v>
      </c>
      <c r="G65" s="35">
        <v>41540</v>
      </c>
      <c r="H65" s="36" t="s">
        <v>133</v>
      </c>
    </row>
    <row r="66" spans="1:8" s="3" customFormat="1" ht="59.25" customHeight="1">
      <c r="A66" s="37">
        <v>41495</v>
      </c>
      <c r="B66" s="41">
        <v>173639</v>
      </c>
      <c r="C66" s="39" t="s">
        <v>65</v>
      </c>
      <c r="D66" s="40" t="s">
        <v>66</v>
      </c>
      <c r="E66" s="39">
        <v>231</v>
      </c>
      <c r="F66" s="40">
        <v>146141.10999999999</v>
      </c>
      <c r="G66" s="35">
        <v>41558</v>
      </c>
      <c r="H66" s="36" t="s">
        <v>134</v>
      </c>
    </row>
    <row r="67" spans="1:8" s="3" customFormat="1" ht="59.25" customHeight="1">
      <c r="A67" s="37">
        <v>41516</v>
      </c>
      <c r="B67" s="41">
        <v>175648</v>
      </c>
      <c r="C67" s="39" t="s">
        <v>65</v>
      </c>
      <c r="D67" s="40" t="s">
        <v>105</v>
      </c>
      <c r="E67" s="39">
        <v>231</v>
      </c>
      <c r="F67" s="40">
        <v>146141.10999999999</v>
      </c>
      <c r="G67" s="35">
        <v>41564</v>
      </c>
      <c r="H67" s="36" t="s">
        <v>160</v>
      </c>
    </row>
    <row r="68" spans="1:8" s="3" customFormat="1" ht="112.5" customHeight="1">
      <c r="A68" s="37">
        <v>41470</v>
      </c>
      <c r="B68" s="38">
        <v>2073</v>
      </c>
      <c r="C68" s="39" t="s">
        <v>67</v>
      </c>
      <c r="D68" s="40" t="s">
        <v>68</v>
      </c>
      <c r="E68" s="39">
        <v>617</v>
      </c>
      <c r="F68" s="40">
        <v>30803.9</v>
      </c>
      <c r="G68" s="35">
        <v>41534</v>
      </c>
      <c r="H68" s="36" t="s">
        <v>135</v>
      </c>
    </row>
    <row r="69" spans="1:8" s="3" customFormat="1" ht="162.75" customHeight="1">
      <c r="A69" s="37">
        <v>41466</v>
      </c>
      <c r="B69" s="38">
        <v>2065</v>
      </c>
      <c r="C69" s="39" t="s">
        <v>67</v>
      </c>
      <c r="D69" s="40" t="s">
        <v>69</v>
      </c>
      <c r="E69" s="44" t="s">
        <v>70</v>
      </c>
      <c r="F69" s="40">
        <v>424509.13</v>
      </c>
      <c r="G69" s="35">
        <v>41547</v>
      </c>
      <c r="H69" s="36" t="s">
        <v>136</v>
      </c>
    </row>
    <row r="70" spans="1:8" s="3" customFormat="1" ht="136.5" customHeight="1">
      <c r="A70" s="37">
        <v>41500</v>
      </c>
      <c r="B70" s="41">
        <v>2130</v>
      </c>
      <c r="C70" s="39" t="s">
        <v>67</v>
      </c>
      <c r="D70" s="40" t="s">
        <v>113</v>
      </c>
      <c r="E70" s="39">
        <v>617</v>
      </c>
      <c r="F70" s="40">
        <v>24745.78</v>
      </c>
      <c r="G70" s="35">
        <v>41605</v>
      </c>
      <c r="H70" s="36" t="s">
        <v>167</v>
      </c>
    </row>
    <row r="71" spans="1:8" s="3" customFormat="1" ht="59.25" customHeight="1">
      <c r="A71" s="37">
        <v>41486</v>
      </c>
      <c r="B71" s="38">
        <v>281162</v>
      </c>
      <c r="C71" s="39" t="s">
        <v>71</v>
      </c>
      <c r="D71" s="40" t="s">
        <v>72</v>
      </c>
      <c r="E71" s="39">
        <v>311</v>
      </c>
      <c r="F71" s="40">
        <v>17824</v>
      </c>
      <c r="G71" s="35">
        <v>41529</v>
      </c>
      <c r="H71" s="36" t="s">
        <v>137</v>
      </c>
    </row>
    <row r="72" spans="1:8" s="3" customFormat="1" ht="90" customHeight="1">
      <c r="A72" s="37">
        <v>41290</v>
      </c>
      <c r="B72" s="38">
        <v>24530</v>
      </c>
      <c r="C72" s="39" t="s">
        <v>73</v>
      </c>
      <c r="D72" s="40" t="s">
        <v>150</v>
      </c>
      <c r="E72" s="39">
        <v>272</v>
      </c>
      <c r="F72" s="40">
        <v>1542120.44</v>
      </c>
      <c r="G72" s="35">
        <v>41606</v>
      </c>
      <c r="H72" s="36" t="s">
        <v>168</v>
      </c>
    </row>
    <row r="73" spans="1:8" s="3" customFormat="1" ht="59.25" customHeight="1">
      <c r="A73" s="37">
        <v>41498</v>
      </c>
      <c r="B73" s="41">
        <v>1003043</v>
      </c>
      <c r="C73" s="39" t="s">
        <v>73</v>
      </c>
      <c r="D73" s="40" t="s">
        <v>74</v>
      </c>
      <c r="E73" s="39">
        <v>272</v>
      </c>
      <c r="F73" s="40">
        <v>3793.01</v>
      </c>
      <c r="G73" s="35" t="s">
        <v>147</v>
      </c>
      <c r="H73" s="36" t="s">
        <v>12</v>
      </c>
    </row>
    <row r="74" spans="1:8" s="3" customFormat="1" ht="59.25" customHeight="1">
      <c r="A74" s="37">
        <v>41226</v>
      </c>
      <c r="B74" s="38" t="s">
        <v>77</v>
      </c>
      <c r="C74" s="39" t="s">
        <v>76</v>
      </c>
      <c r="D74" s="40" t="s">
        <v>114</v>
      </c>
      <c r="E74" s="39">
        <v>269</v>
      </c>
      <c r="F74" s="40">
        <v>8120</v>
      </c>
      <c r="G74" s="35" t="s">
        <v>147</v>
      </c>
      <c r="H74" s="36" t="s">
        <v>12</v>
      </c>
    </row>
    <row r="75" spans="1:8" s="3" customFormat="1" ht="59.25" customHeight="1">
      <c r="A75" s="37">
        <v>41249</v>
      </c>
      <c r="B75" s="38" t="s">
        <v>75</v>
      </c>
      <c r="C75" s="39" t="s">
        <v>76</v>
      </c>
      <c r="D75" s="40" t="s">
        <v>115</v>
      </c>
      <c r="E75" s="39">
        <v>269</v>
      </c>
      <c r="F75" s="40">
        <v>8120</v>
      </c>
      <c r="G75" s="35" t="s">
        <v>147</v>
      </c>
      <c r="H75" s="36" t="s">
        <v>12</v>
      </c>
    </row>
    <row r="76" spans="1:8" s="3" customFormat="1" ht="59.25" customHeight="1">
      <c r="A76" s="37">
        <v>41159</v>
      </c>
      <c r="B76" s="41" t="s">
        <v>78</v>
      </c>
      <c r="C76" s="39" t="s">
        <v>76</v>
      </c>
      <c r="D76" s="40" t="s">
        <v>116</v>
      </c>
      <c r="E76" s="39">
        <v>269</v>
      </c>
      <c r="F76" s="40">
        <v>8120</v>
      </c>
      <c r="G76" s="35" t="s">
        <v>147</v>
      </c>
      <c r="H76" s="36" t="s">
        <v>12</v>
      </c>
    </row>
    <row r="77" spans="1:8" s="3" customFormat="1" ht="59.25" customHeight="1">
      <c r="A77" s="37">
        <v>41188</v>
      </c>
      <c r="B77" s="38" t="s">
        <v>79</v>
      </c>
      <c r="C77" s="39" t="s">
        <v>76</v>
      </c>
      <c r="D77" s="40" t="s">
        <v>117</v>
      </c>
      <c r="E77" s="39">
        <v>269</v>
      </c>
      <c r="F77" s="40">
        <v>8120</v>
      </c>
      <c r="G77" s="35" t="s">
        <v>147</v>
      </c>
      <c r="H77" s="36" t="s">
        <v>12</v>
      </c>
    </row>
    <row r="78" spans="1:8" s="3" customFormat="1" ht="59.25" customHeight="1">
      <c r="A78" s="37">
        <v>41311</v>
      </c>
      <c r="B78" s="38" t="s">
        <v>80</v>
      </c>
      <c r="C78" s="39" t="s">
        <v>76</v>
      </c>
      <c r="D78" s="40" t="s">
        <v>118</v>
      </c>
      <c r="E78" s="39">
        <v>269</v>
      </c>
      <c r="F78" s="40">
        <v>8120</v>
      </c>
      <c r="G78" s="35" t="s">
        <v>147</v>
      </c>
      <c r="H78" s="36" t="s">
        <v>12</v>
      </c>
    </row>
    <row r="79" spans="1:8" s="3" customFormat="1" ht="59.25" customHeight="1">
      <c r="A79" s="37">
        <v>41459</v>
      </c>
      <c r="B79" s="41">
        <v>3956</v>
      </c>
      <c r="C79" s="39" t="s">
        <v>81</v>
      </c>
      <c r="D79" s="40" t="s">
        <v>82</v>
      </c>
      <c r="E79" s="39">
        <v>614</v>
      </c>
      <c r="F79" s="40">
        <v>34220</v>
      </c>
      <c r="G79" s="35">
        <v>41555</v>
      </c>
      <c r="H79" s="36" t="s">
        <v>138</v>
      </c>
    </row>
    <row r="80" spans="1:8" s="3" customFormat="1" ht="93.75" customHeight="1">
      <c r="A80" s="37">
        <v>41487</v>
      </c>
      <c r="B80" s="38">
        <v>2299</v>
      </c>
      <c r="C80" s="39" t="s">
        <v>81</v>
      </c>
      <c r="D80" s="40" t="s">
        <v>83</v>
      </c>
      <c r="E80" s="44" t="s">
        <v>84</v>
      </c>
      <c r="F80" s="40">
        <v>19906.599999999999</v>
      </c>
      <c r="G80" s="35">
        <v>41554</v>
      </c>
      <c r="H80" s="36" t="s">
        <v>139</v>
      </c>
    </row>
    <row r="81" spans="1:8" s="3" customFormat="1" ht="95.25" customHeight="1">
      <c r="A81" s="37">
        <v>41493</v>
      </c>
      <c r="B81" s="38">
        <v>2318</v>
      </c>
      <c r="C81" s="39" t="s">
        <v>81</v>
      </c>
      <c r="D81" s="40" t="s">
        <v>85</v>
      </c>
      <c r="E81" s="39">
        <v>612</v>
      </c>
      <c r="F81" s="40">
        <v>93281.36</v>
      </c>
      <c r="G81" s="35">
        <v>41596</v>
      </c>
      <c r="H81" s="36" t="s">
        <v>170</v>
      </c>
    </row>
    <row r="82" spans="1:8" s="3" customFormat="1" ht="99" customHeight="1">
      <c r="A82" s="37">
        <v>41512</v>
      </c>
      <c r="B82" s="38">
        <v>2369</v>
      </c>
      <c r="C82" s="39" t="s">
        <v>81</v>
      </c>
      <c r="D82" s="40" t="s">
        <v>119</v>
      </c>
      <c r="E82" s="39" t="s">
        <v>106</v>
      </c>
      <c r="F82" s="40">
        <v>38940</v>
      </c>
      <c r="G82" s="35">
        <v>41596</v>
      </c>
      <c r="H82" s="36" t="s">
        <v>169</v>
      </c>
    </row>
    <row r="83" spans="1:8" s="3" customFormat="1" ht="132" customHeight="1">
      <c r="A83" s="37">
        <v>41471</v>
      </c>
      <c r="B83" s="41">
        <v>10</v>
      </c>
      <c r="C83" s="39" t="s">
        <v>86</v>
      </c>
      <c r="D83" s="40" t="s">
        <v>87</v>
      </c>
      <c r="E83" s="45">
        <v>323</v>
      </c>
      <c r="F83" s="46">
        <v>150892.5</v>
      </c>
      <c r="G83" s="35">
        <v>41565</v>
      </c>
      <c r="H83" s="36" t="s">
        <v>158</v>
      </c>
    </row>
    <row r="84" spans="1:8" s="3" customFormat="1" ht="59.25" customHeight="1">
      <c r="A84" s="37">
        <v>41341</v>
      </c>
      <c r="B84" s="38">
        <v>812</v>
      </c>
      <c r="C84" s="39" t="s">
        <v>88</v>
      </c>
      <c r="D84" s="40" t="s">
        <v>120</v>
      </c>
      <c r="E84" s="39">
        <v>282</v>
      </c>
      <c r="F84" s="40">
        <v>5369</v>
      </c>
      <c r="G84" s="35" t="s">
        <v>147</v>
      </c>
      <c r="H84" s="36" t="s">
        <v>12</v>
      </c>
    </row>
    <row r="85" spans="1:8" s="3" customFormat="1" ht="78.75" customHeight="1">
      <c r="A85" s="37">
        <v>41344</v>
      </c>
      <c r="B85" s="38">
        <v>809</v>
      </c>
      <c r="C85" s="39" t="s">
        <v>88</v>
      </c>
      <c r="D85" s="40" t="s">
        <v>121</v>
      </c>
      <c r="E85" s="39">
        <v>282</v>
      </c>
      <c r="F85" s="40">
        <v>13889</v>
      </c>
      <c r="G85" s="35" t="s">
        <v>147</v>
      </c>
      <c r="H85" s="36" t="s">
        <v>12</v>
      </c>
    </row>
    <row r="86" spans="1:8" s="3" customFormat="1" ht="59.25" customHeight="1">
      <c r="A86" s="37">
        <v>41346</v>
      </c>
      <c r="B86" s="41">
        <v>802</v>
      </c>
      <c r="C86" s="39" t="s">
        <v>88</v>
      </c>
      <c r="D86" s="40" t="s">
        <v>122</v>
      </c>
      <c r="E86" s="39">
        <v>282</v>
      </c>
      <c r="F86" s="40">
        <v>3788</v>
      </c>
      <c r="G86" s="35" t="s">
        <v>147</v>
      </c>
      <c r="H86" s="36" t="s">
        <v>12</v>
      </c>
    </row>
    <row r="87" spans="1:8" s="3" customFormat="1" ht="59.25" customHeight="1">
      <c r="A87" s="37">
        <v>41153</v>
      </c>
      <c r="B87" s="38">
        <v>9369</v>
      </c>
      <c r="C87" s="39" t="s">
        <v>89</v>
      </c>
      <c r="D87" s="40" t="s">
        <v>90</v>
      </c>
      <c r="E87" s="39">
        <v>282</v>
      </c>
      <c r="F87" s="40">
        <v>11136</v>
      </c>
      <c r="G87" s="35" t="s">
        <v>147</v>
      </c>
      <c r="H87" s="36" t="s">
        <v>12</v>
      </c>
    </row>
    <row r="88" spans="1:8" s="3" customFormat="1" ht="59.25" customHeight="1">
      <c r="A88" s="37">
        <v>41158</v>
      </c>
      <c r="B88" s="38">
        <v>9883</v>
      </c>
      <c r="C88" s="39" t="s">
        <v>89</v>
      </c>
      <c r="D88" s="40" t="s">
        <v>90</v>
      </c>
      <c r="E88" s="39">
        <v>282</v>
      </c>
      <c r="F88" s="40">
        <v>19859.009999999998</v>
      </c>
      <c r="G88" s="35" t="s">
        <v>147</v>
      </c>
      <c r="H88" s="36" t="s">
        <v>12</v>
      </c>
    </row>
    <row r="89" spans="1:8" s="3" customFormat="1" ht="59.25" customHeight="1">
      <c r="A89" s="37">
        <v>41365</v>
      </c>
      <c r="B89" s="41">
        <v>72617</v>
      </c>
      <c r="C89" s="39" t="s">
        <v>89</v>
      </c>
      <c r="D89" s="40" t="s">
        <v>90</v>
      </c>
      <c r="E89" s="39">
        <v>282</v>
      </c>
      <c r="F89" s="40">
        <v>11328</v>
      </c>
      <c r="G89" s="35" t="s">
        <v>147</v>
      </c>
      <c r="H89" s="36" t="s">
        <v>12</v>
      </c>
    </row>
    <row r="90" spans="1:8" s="3" customFormat="1" ht="59.25" customHeight="1">
      <c r="A90" s="37">
        <v>41456</v>
      </c>
      <c r="B90" s="38">
        <v>74015</v>
      </c>
      <c r="C90" s="39" t="s">
        <v>89</v>
      </c>
      <c r="D90" s="40" t="s">
        <v>90</v>
      </c>
      <c r="E90" s="39">
        <v>282</v>
      </c>
      <c r="F90" s="40">
        <v>11328</v>
      </c>
      <c r="G90" s="35">
        <v>41534</v>
      </c>
      <c r="H90" s="36" t="s">
        <v>140</v>
      </c>
    </row>
    <row r="91" spans="1:8" s="3" customFormat="1" ht="59.25" customHeight="1">
      <c r="A91" s="37">
        <v>41487</v>
      </c>
      <c r="B91" s="38">
        <v>74472</v>
      </c>
      <c r="C91" s="39" t="s">
        <v>89</v>
      </c>
      <c r="D91" s="40" t="s">
        <v>90</v>
      </c>
      <c r="E91" s="39">
        <v>282</v>
      </c>
      <c r="F91" s="40">
        <v>11328</v>
      </c>
      <c r="G91" s="35">
        <v>41534</v>
      </c>
      <c r="H91" s="36" t="s">
        <v>140</v>
      </c>
    </row>
    <row r="92" spans="1:8" s="3" customFormat="1" ht="153.75" customHeight="1">
      <c r="A92" s="37">
        <v>41409</v>
      </c>
      <c r="B92" s="41">
        <v>2197427</v>
      </c>
      <c r="C92" s="39" t="s">
        <v>91</v>
      </c>
      <c r="D92" s="40" t="s">
        <v>123</v>
      </c>
      <c r="E92" s="39" t="s">
        <v>92</v>
      </c>
      <c r="F92" s="40">
        <v>28961</v>
      </c>
      <c r="G92" s="35">
        <v>41571</v>
      </c>
      <c r="H92" s="36" t="s">
        <v>171</v>
      </c>
    </row>
    <row r="93" spans="1:8" s="3" customFormat="1" ht="59.25" customHeight="1">
      <c r="A93" s="37">
        <v>41418</v>
      </c>
      <c r="B93" s="38">
        <v>2197435</v>
      </c>
      <c r="C93" s="39" t="s">
        <v>91</v>
      </c>
      <c r="D93" s="40" t="s">
        <v>93</v>
      </c>
      <c r="E93" s="39">
        <v>311</v>
      </c>
      <c r="F93" s="40">
        <v>10766</v>
      </c>
      <c r="G93" s="35">
        <v>41547</v>
      </c>
      <c r="H93" s="36" t="s">
        <v>141</v>
      </c>
    </row>
    <row r="94" spans="1:8" s="3" customFormat="1" ht="59.25" customHeight="1">
      <c r="A94" s="37">
        <v>41507</v>
      </c>
      <c r="B94" s="38">
        <v>2284002</v>
      </c>
      <c r="C94" s="39" t="s">
        <v>91</v>
      </c>
      <c r="D94" s="40" t="s">
        <v>107</v>
      </c>
      <c r="E94" s="39">
        <v>311</v>
      </c>
      <c r="F94" s="40">
        <v>59000</v>
      </c>
      <c r="G94" s="35">
        <v>41547</v>
      </c>
      <c r="H94" s="36" t="s">
        <v>142</v>
      </c>
    </row>
    <row r="95" spans="1:8" s="3" customFormat="1" ht="77.25" customHeight="1" thickBot="1">
      <c r="A95" s="47">
        <v>41507</v>
      </c>
      <c r="B95" s="48">
        <v>2284001</v>
      </c>
      <c r="C95" s="49" t="s">
        <v>91</v>
      </c>
      <c r="D95" s="50" t="s">
        <v>108</v>
      </c>
      <c r="E95" s="49">
        <v>311</v>
      </c>
      <c r="F95" s="50">
        <v>14643.8</v>
      </c>
      <c r="G95" s="35">
        <v>41578</v>
      </c>
      <c r="H95" s="36" t="s">
        <v>173</v>
      </c>
    </row>
    <row r="96" spans="1:8" s="3" customFormat="1" ht="48.75" customHeight="1" thickBot="1">
      <c r="A96" s="64" t="s">
        <v>109</v>
      </c>
      <c r="B96" s="65"/>
      <c r="C96" s="65"/>
      <c r="D96" s="65"/>
      <c r="E96" s="65"/>
      <c r="F96" s="51">
        <f>SUM(F18:F95)</f>
        <v>5174791.7899999991</v>
      </c>
      <c r="G96" s="23"/>
      <c r="H96" s="24"/>
    </row>
    <row r="97" spans="1:98" s="5" customFormat="1" ht="35.1" customHeight="1">
      <c r="A97" s="13"/>
      <c r="B97" s="14"/>
      <c r="C97" s="14"/>
      <c r="D97" s="14"/>
      <c r="E97" s="14"/>
      <c r="F97" s="15"/>
      <c r="G97" s="14"/>
      <c r="H97" s="14"/>
    </row>
    <row r="98" spans="1:98" s="5" customFormat="1" ht="16.5" customHeight="1" thickBot="1">
      <c r="A98" s="13"/>
      <c r="B98" s="14"/>
      <c r="C98" s="14"/>
      <c r="D98" s="14"/>
      <c r="E98" s="14"/>
      <c r="F98" s="15"/>
      <c r="G98" s="14"/>
      <c r="H98" s="14"/>
    </row>
    <row r="99" spans="1:98" s="6" customFormat="1" ht="42" customHeight="1">
      <c r="A99" s="4"/>
      <c r="B99" s="4"/>
      <c r="E99" s="4"/>
      <c r="F99" s="27" t="s">
        <v>143</v>
      </c>
      <c r="G99" s="28">
        <f>F96</f>
        <v>5174791.7899999991</v>
      </c>
      <c r="H99" s="16"/>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row>
    <row r="100" spans="1:98" s="6" customFormat="1" ht="90" customHeight="1" thickBot="1">
      <c r="A100" s="4"/>
      <c r="B100" s="4"/>
      <c r="E100" s="4"/>
      <c r="F100" s="29" t="s">
        <v>146</v>
      </c>
      <c r="G100" s="30">
        <f>F18+F22+F23+F28+F32+F33+F34+F36+F40+F64+F65+F66+F68+F69+F71+F79+F80+F90+F91+F93+F94+F30+F62+F41+F42+F83+F24+F29+F37+F38+F39+F54+F55+F56+F57+F58+F59+F60+F63+F70+F72+F81+F82+F92+F95+F45</f>
        <v>4266413.5399999991</v>
      </c>
      <c r="H100" s="18"/>
    </row>
    <row r="101" spans="1:98" s="6" customFormat="1" ht="87.75" customHeight="1" thickBot="1">
      <c r="A101" s="4"/>
      <c r="B101" s="4"/>
      <c r="E101" s="4"/>
      <c r="F101" s="26" t="s">
        <v>144</v>
      </c>
      <c r="G101" s="25">
        <f>G99-G100</f>
        <v>908378.25</v>
      </c>
      <c r="H101" s="18"/>
    </row>
    <row r="102" spans="1:98" s="6" customFormat="1" ht="24" customHeight="1">
      <c r="A102" s="4"/>
      <c r="B102" s="4"/>
      <c r="C102" s="13"/>
      <c r="D102" s="13"/>
      <c r="E102" s="4"/>
      <c r="F102" s="17"/>
      <c r="G102" s="18"/>
      <c r="H102" s="18"/>
    </row>
    <row r="103" spans="1:98" s="6" customFormat="1" ht="24" customHeight="1">
      <c r="A103" s="4"/>
      <c r="B103" s="4"/>
      <c r="C103" s="13"/>
      <c r="D103" s="13"/>
      <c r="E103" s="4"/>
      <c r="F103" s="17"/>
      <c r="G103" s="18"/>
      <c r="H103" s="18"/>
    </row>
    <row r="104" spans="1:98" s="6" customFormat="1" ht="24" customHeight="1">
      <c r="A104" s="4"/>
      <c r="B104" s="4"/>
      <c r="C104" s="4"/>
      <c r="D104" s="4"/>
      <c r="E104" s="4"/>
      <c r="F104" s="18"/>
      <c r="G104" s="18"/>
      <c r="H104" s="18"/>
    </row>
    <row r="105" spans="1:98" ht="24" customHeight="1">
      <c r="A105" s="63"/>
      <c r="B105" s="63"/>
      <c r="C105" s="63"/>
      <c r="D105" s="63"/>
      <c r="E105" s="63"/>
      <c r="F105" s="18"/>
      <c r="G105" s="18"/>
      <c r="H105" s="18"/>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98" ht="24" customHeight="1">
      <c r="A106" s="63"/>
      <c r="B106" s="63"/>
      <c r="C106" s="63"/>
      <c r="D106" s="63"/>
      <c r="E106" s="63"/>
      <c r="F106" s="18"/>
      <c r="G106" s="18"/>
      <c r="H106" s="18"/>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98" ht="24" customHeight="1">
      <c r="A107" s="4"/>
      <c r="B107" s="4"/>
      <c r="C107" s="4"/>
      <c r="D107" s="4"/>
      <c r="E107" s="4"/>
      <c r="F107" s="18"/>
      <c r="G107" s="18"/>
      <c r="H107" s="18"/>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98" ht="24" customHeight="1">
      <c r="A108" s="4"/>
      <c r="B108" s="4"/>
      <c r="C108" s="4"/>
      <c r="D108" s="4"/>
      <c r="E108" s="4"/>
      <c r="F108" s="18"/>
      <c r="G108" s="18"/>
      <c r="H108" s="18"/>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98" ht="24" customHeight="1">
      <c r="A109" s="4"/>
      <c r="B109" s="4"/>
      <c r="C109" s="4"/>
      <c r="D109" s="4"/>
      <c r="E109" s="4"/>
      <c r="F109" s="18"/>
      <c r="G109" s="18"/>
      <c r="H109" s="18"/>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98" ht="24" customHeight="1">
      <c r="A110" s="62"/>
      <c r="B110" s="62"/>
      <c r="C110" s="62"/>
      <c r="D110" s="62"/>
      <c r="E110" s="62"/>
      <c r="F110" s="18"/>
      <c r="G110" s="18"/>
      <c r="H110" s="18"/>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98" ht="24" customHeight="1">
      <c r="A111" s="62"/>
      <c r="B111" s="62"/>
      <c r="C111" s="62"/>
      <c r="D111" s="62"/>
      <c r="E111" s="62"/>
      <c r="F111" s="18"/>
      <c r="G111" s="18"/>
      <c r="H111" s="18"/>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98" ht="24" customHeight="1">
      <c r="A112" s="61"/>
      <c r="B112" s="61"/>
      <c r="C112" s="61"/>
      <c r="D112" s="61"/>
      <c r="E112" s="61"/>
      <c r="F112" s="18"/>
      <c r="G112" s="18"/>
      <c r="H112" s="18"/>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24" customHeight="1">
      <c r="A113" s="61"/>
      <c r="B113" s="61"/>
      <c r="C113" s="61"/>
      <c r="D113" s="61"/>
      <c r="E113" s="61"/>
      <c r="F113" s="18"/>
      <c r="G113" s="18"/>
      <c r="H113" s="18"/>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ht="24" customHeight="1">
      <c r="A114" s="61"/>
      <c r="B114" s="61"/>
      <c r="C114" s="61"/>
      <c r="D114" s="61"/>
      <c r="E114" s="61"/>
      <c r="F114" s="18"/>
      <c r="G114" s="18"/>
      <c r="H114" s="18"/>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20.25">
      <c r="A115" s="61"/>
      <c r="B115" s="61"/>
      <c r="C115" s="61"/>
      <c r="D115" s="61"/>
      <c r="E115" s="61"/>
      <c r="F115" s="18"/>
      <c r="G115" s="18"/>
      <c r="H115" s="18"/>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1:37">
      <c r="A116" s="18"/>
      <c r="B116" s="18"/>
      <c r="C116" s="18"/>
      <c r="D116" s="18"/>
      <c r="E116" s="18"/>
      <c r="F116" s="18"/>
      <c r="G116" s="18"/>
      <c r="H116" s="18"/>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1:37">
      <c r="A117" s="18"/>
      <c r="B117" s="18"/>
      <c r="C117" s="18"/>
      <c r="D117" s="18"/>
      <c r="E117" s="18"/>
      <c r="F117" s="18"/>
      <c r="G117" s="18"/>
      <c r="H117" s="18"/>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c r="A118" s="18"/>
      <c r="B118" s="18"/>
      <c r="C118" s="18"/>
      <c r="D118" s="18"/>
      <c r="E118" s="18"/>
      <c r="F118" s="18"/>
      <c r="G118" s="18"/>
      <c r="H118" s="18"/>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c r="A119" s="18"/>
      <c r="B119" s="18"/>
      <c r="C119" s="18"/>
      <c r="D119" s="18"/>
      <c r="E119" s="18"/>
      <c r="F119" s="18"/>
      <c r="G119" s="18"/>
      <c r="H119" s="18"/>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1:37">
      <c r="A120" s="18"/>
      <c r="B120" s="18"/>
      <c r="C120" s="18"/>
      <c r="D120" s="18"/>
      <c r="E120" s="18"/>
      <c r="F120" s="18"/>
      <c r="G120" s="18"/>
      <c r="H120" s="18"/>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c r="A121" s="18"/>
      <c r="B121" s="18"/>
      <c r="C121" s="18"/>
      <c r="D121" s="18"/>
      <c r="E121" s="18"/>
      <c r="F121" s="18"/>
      <c r="G121" s="18"/>
      <c r="H121" s="18"/>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c r="A122" s="18"/>
      <c r="B122" s="18"/>
      <c r="C122" s="18"/>
      <c r="D122" s="18"/>
      <c r="E122" s="18"/>
      <c r="F122" s="18"/>
      <c r="G122" s="18"/>
      <c r="H122" s="18"/>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1:37">
      <c r="A123" s="18"/>
      <c r="B123" s="18"/>
      <c r="C123" s="18"/>
      <c r="D123" s="18"/>
      <c r="E123" s="18"/>
      <c r="F123" s="18"/>
      <c r="G123" s="18"/>
      <c r="H123" s="18"/>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c r="A124" s="18"/>
      <c r="B124" s="18"/>
      <c r="C124" s="18"/>
      <c r="D124" s="18"/>
      <c r="E124" s="18"/>
      <c r="F124" s="18"/>
      <c r="G124" s="18"/>
      <c r="H124" s="18"/>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c r="A125" s="18"/>
      <c r="B125" s="18"/>
      <c r="C125" s="18"/>
      <c r="D125" s="18"/>
      <c r="E125" s="18"/>
      <c r="F125" s="18"/>
      <c r="G125" s="18"/>
      <c r="H125" s="18"/>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1:37">
      <c r="A126" s="18"/>
      <c r="B126" s="18"/>
      <c r="C126" s="18"/>
      <c r="D126" s="18"/>
      <c r="E126" s="18"/>
      <c r="F126" s="18"/>
      <c r="G126" s="18"/>
      <c r="H126" s="18"/>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c r="A127" s="18"/>
      <c r="B127" s="18"/>
      <c r="C127" s="18"/>
      <c r="D127" s="18"/>
      <c r="E127" s="18"/>
      <c r="F127" s="18"/>
      <c r="G127" s="18"/>
      <c r="H127" s="18"/>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c r="A128" s="18"/>
      <c r="B128" s="18"/>
      <c r="C128" s="18"/>
      <c r="D128" s="18"/>
      <c r="E128" s="18"/>
      <c r="F128" s="18"/>
      <c r="G128" s="18"/>
      <c r="H128" s="18"/>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c r="A129" s="18"/>
      <c r="B129" s="18"/>
      <c r="C129" s="18"/>
      <c r="D129" s="18"/>
      <c r="E129" s="18"/>
      <c r="F129" s="18"/>
      <c r="G129" s="18"/>
      <c r="H129" s="18"/>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1:37">
      <c r="A130" s="18"/>
      <c r="B130" s="18"/>
      <c r="C130" s="18"/>
      <c r="D130" s="18"/>
      <c r="E130" s="18"/>
      <c r="F130" s="18"/>
      <c r="G130" s="18"/>
      <c r="H130" s="18"/>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c r="A131" s="18"/>
      <c r="B131" s="18"/>
      <c r="C131" s="18"/>
      <c r="D131" s="18"/>
      <c r="E131" s="18"/>
      <c r="F131" s="18"/>
      <c r="G131" s="18"/>
      <c r="H131" s="18"/>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1:37">
      <c r="A132" s="18"/>
      <c r="B132" s="18"/>
      <c r="C132" s="18"/>
      <c r="D132" s="18"/>
      <c r="E132" s="18"/>
      <c r="F132" s="18"/>
      <c r="G132" s="18"/>
      <c r="H132" s="18"/>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c r="A133" s="18"/>
      <c r="B133" s="18"/>
      <c r="C133" s="18"/>
      <c r="D133" s="18"/>
      <c r="E133" s="18"/>
      <c r="F133" s="18"/>
      <c r="G133" s="18"/>
      <c r="H133" s="18"/>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row>
    <row r="134" spans="1:37">
      <c r="A134" s="18"/>
      <c r="B134" s="18"/>
      <c r="C134" s="18"/>
      <c r="D134" s="18"/>
      <c r="E134" s="18"/>
      <c r="F134" s="18"/>
      <c r="G134" s="18"/>
      <c r="H134" s="18"/>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c r="A135" s="18"/>
      <c r="B135" s="18"/>
      <c r="C135" s="18"/>
      <c r="D135" s="18"/>
      <c r="E135" s="18"/>
      <c r="F135" s="18"/>
      <c r="G135" s="18"/>
      <c r="H135" s="18"/>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1:37">
      <c r="A136" s="18"/>
      <c r="B136" s="18"/>
      <c r="C136" s="18"/>
      <c r="D136" s="18"/>
      <c r="E136" s="18"/>
      <c r="F136" s="18"/>
      <c r="G136" s="18"/>
      <c r="H136" s="18"/>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row>
    <row r="137" spans="1:37">
      <c r="A137" s="18"/>
      <c r="B137" s="18"/>
      <c r="C137" s="18"/>
      <c r="D137" s="18"/>
      <c r="E137" s="18"/>
      <c r="F137" s="18"/>
      <c r="G137" s="18"/>
      <c r="H137" s="18"/>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1:37">
      <c r="A138" s="18"/>
      <c r="B138" s="18"/>
      <c r="C138" s="18"/>
      <c r="D138" s="18"/>
      <c r="E138" s="18"/>
      <c r="F138" s="18"/>
      <c r="G138" s="18"/>
      <c r="H138" s="18"/>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row>
    <row r="139" spans="1:37">
      <c r="A139" s="18"/>
      <c r="B139" s="18"/>
      <c r="C139" s="18"/>
      <c r="D139" s="18"/>
      <c r="E139" s="18"/>
      <c r="F139" s="18"/>
      <c r="G139" s="18"/>
      <c r="H139" s="18"/>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1:37">
      <c r="A140" s="18"/>
      <c r="B140" s="18"/>
      <c r="C140" s="18"/>
      <c r="D140" s="18"/>
      <c r="E140" s="18"/>
      <c r="F140" s="18"/>
      <c r="G140" s="18"/>
      <c r="H140" s="18"/>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row>
    <row r="141" spans="1:37">
      <c r="A141" s="18"/>
      <c r="B141" s="18"/>
      <c r="C141" s="18"/>
      <c r="D141" s="18"/>
      <c r="E141" s="18"/>
      <c r="F141" s="18"/>
      <c r="G141" s="18"/>
      <c r="H141" s="18"/>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1:37">
      <c r="A142" s="19"/>
      <c r="B142" s="19"/>
      <c r="C142" s="19"/>
      <c r="D142" s="19"/>
      <c r="E142" s="19"/>
      <c r="F142" s="19"/>
      <c r="G142" s="19"/>
      <c r="H142" s="19"/>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row>
    <row r="143" spans="1:37">
      <c r="A143" s="19"/>
      <c r="B143" s="19"/>
      <c r="C143" s="19"/>
      <c r="D143" s="19"/>
      <c r="E143" s="19"/>
      <c r="F143" s="19"/>
      <c r="G143" s="19"/>
      <c r="H143" s="19"/>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row>
    <row r="144" spans="1:37">
      <c r="A144" s="6"/>
      <c r="B144" s="6"/>
      <c r="C144" s="6"/>
      <c r="D144" s="6"/>
      <c r="E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row>
    <row r="145" spans="1:37">
      <c r="A145" s="6"/>
      <c r="B145" s="6"/>
      <c r="C145" s="6"/>
      <c r="D145" s="6"/>
      <c r="E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row>
    <row r="146" spans="1:37" ht="13.5" thickBot="1">
      <c r="A146" s="6"/>
      <c r="B146" s="6"/>
      <c r="C146" s="6"/>
      <c r="D146" s="6"/>
      <c r="E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row>
    <row r="147" spans="1:37" ht="15">
      <c r="A147" s="20"/>
      <c r="B147" s="6"/>
      <c r="C147" s="6"/>
      <c r="D147" s="6"/>
      <c r="E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row>
    <row r="148" spans="1:37">
      <c r="A148" s="6"/>
      <c r="B148" s="6"/>
      <c r="C148" s="6"/>
      <c r="D148" s="6"/>
      <c r="E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row>
    <row r="149" spans="1:37">
      <c r="A149" s="6"/>
      <c r="B149" s="6"/>
      <c r="C149" s="6"/>
      <c r="D149" s="6"/>
      <c r="E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row>
    <row r="150" spans="1:37">
      <c r="A150" s="6"/>
      <c r="B150" s="6"/>
      <c r="C150" s="6"/>
      <c r="D150" s="6"/>
      <c r="E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row>
    <row r="151" spans="1:37">
      <c r="A151" s="6"/>
      <c r="B151" s="6"/>
      <c r="C151" s="6"/>
      <c r="D151" s="6"/>
      <c r="E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row>
    <row r="152" spans="1:37">
      <c r="A152" s="6"/>
      <c r="B152" s="6"/>
      <c r="C152" s="6"/>
      <c r="D152" s="6"/>
      <c r="E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row>
    <row r="153" spans="1:37">
      <c r="A153" s="6"/>
      <c r="B153" s="6"/>
      <c r="C153" s="6"/>
      <c r="D153" s="6"/>
      <c r="E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1:37">
      <c r="A154" s="6"/>
      <c r="B154" s="6"/>
      <c r="C154" s="6"/>
      <c r="D154" s="6"/>
      <c r="E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1:37">
      <c r="A155" s="6"/>
      <c r="B155" s="6"/>
      <c r="C155" s="6"/>
      <c r="D155" s="6"/>
      <c r="E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row>
    <row r="156" spans="1:37">
      <c r="A156" s="6"/>
      <c r="B156" s="6"/>
      <c r="C156" s="6"/>
      <c r="D156" s="6"/>
      <c r="E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1:37">
      <c r="A157" s="6"/>
      <c r="B157" s="6"/>
      <c r="C157" s="6"/>
      <c r="D157" s="6"/>
      <c r="E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1:37">
      <c r="A158" s="6"/>
      <c r="B158" s="6"/>
      <c r="C158" s="6"/>
      <c r="D158" s="6"/>
      <c r="E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row>
    <row r="159" spans="1:37">
      <c r="A159" s="6"/>
      <c r="B159" s="6"/>
      <c r="C159" s="6"/>
      <c r="D159" s="6"/>
      <c r="E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row>
    <row r="160" spans="1:37">
      <c r="A160" s="6"/>
      <c r="B160" s="6"/>
      <c r="C160" s="6"/>
      <c r="D160" s="6"/>
      <c r="E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row>
    <row r="161" spans="1:37">
      <c r="A161" s="6"/>
      <c r="B161" s="6"/>
      <c r="C161" s="6"/>
      <c r="D161" s="6"/>
      <c r="E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row>
    <row r="162" spans="1:37">
      <c r="A162" s="6"/>
      <c r="B162" s="6"/>
      <c r="C162" s="6"/>
      <c r="D162" s="6"/>
      <c r="E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row>
    <row r="163" spans="1:37">
      <c r="A163" s="6"/>
      <c r="B163" s="6"/>
      <c r="C163" s="6"/>
      <c r="D163" s="6"/>
      <c r="E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row>
    <row r="164" spans="1:37">
      <c r="A164" s="6"/>
      <c r="B164" s="6"/>
      <c r="C164" s="6"/>
      <c r="D164" s="6"/>
      <c r="E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row>
    <row r="165" spans="1:37">
      <c r="A165" s="6"/>
      <c r="B165" s="6"/>
      <c r="C165" s="6"/>
      <c r="D165" s="6"/>
      <c r="E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c r="A166" s="6"/>
      <c r="B166" s="6"/>
      <c r="C166" s="6"/>
      <c r="D166" s="6"/>
      <c r="E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c r="A167" s="6"/>
      <c r="B167" s="6"/>
      <c r="C167" s="6"/>
      <c r="D167" s="6"/>
      <c r="E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1:37">
      <c r="A168" s="6"/>
      <c r="B168" s="6"/>
      <c r="C168" s="6"/>
      <c r="D168" s="6"/>
      <c r="E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row>
    <row r="169" spans="1:37">
      <c r="A169" s="6"/>
      <c r="B169" s="6"/>
      <c r="C169" s="6"/>
      <c r="D169" s="6"/>
      <c r="E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row>
    <row r="170" spans="1:37">
      <c r="A170" s="6"/>
      <c r="B170" s="6"/>
      <c r="C170" s="6"/>
      <c r="D170" s="6"/>
      <c r="E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row>
    <row r="171" spans="1:37">
      <c r="A171" s="6"/>
      <c r="B171" s="6"/>
      <c r="C171" s="6"/>
      <c r="D171" s="6"/>
      <c r="E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1:37">
      <c r="A172" s="6"/>
      <c r="B172" s="6"/>
      <c r="C172" s="6"/>
      <c r="D172" s="6"/>
      <c r="E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row>
    <row r="173" spans="1:37">
      <c r="A173" s="6"/>
      <c r="B173" s="6"/>
      <c r="C173" s="6"/>
      <c r="D173" s="6"/>
      <c r="E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1:37">
      <c r="A174" s="6"/>
      <c r="B174" s="6"/>
      <c r="C174" s="6"/>
      <c r="D174" s="6"/>
      <c r="E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row>
    <row r="175" spans="1:37">
      <c r="A175" s="6"/>
      <c r="B175" s="6"/>
      <c r="C175" s="6"/>
      <c r="D175" s="6"/>
      <c r="E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row>
    <row r="176" spans="1:37">
      <c r="A176" s="6"/>
      <c r="B176" s="6"/>
      <c r="C176" s="6"/>
      <c r="D176" s="6"/>
      <c r="E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1:37">
      <c r="A177" s="6"/>
      <c r="B177" s="6"/>
      <c r="C177" s="6"/>
      <c r="D177" s="6"/>
      <c r="E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row>
    <row r="178" spans="1:37">
      <c r="A178" s="6"/>
      <c r="B178" s="6"/>
      <c r="C178" s="6"/>
      <c r="D178" s="6"/>
      <c r="E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1:37">
      <c r="A179" s="6"/>
      <c r="B179" s="6"/>
      <c r="C179" s="6"/>
      <c r="D179" s="6"/>
      <c r="E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1:37">
      <c r="A180" s="6"/>
      <c r="B180" s="6"/>
      <c r="C180" s="6"/>
      <c r="D180" s="6"/>
      <c r="E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1:37">
      <c r="A181" s="6"/>
      <c r="B181" s="6"/>
      <c r="C181" s="6"/>
      <c r="D181" s="6"/>
      <c r="E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1:37">
      <c r="A182" s="6"/>
      <c r="B182" s="6"/>
      <c r="C182" s="6"/>
      <c r="D182" s="6"/>
      <c r="E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1:37">
      <c r="A183" s="6"/>
      <c r="B183" s="6"/>
      <c r="C183" s="6"/>
      <c r="D183" s="6"/>
      <c r="E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row>
    <row r="184" spans="1:37">
      <c r="A184" s="6"/>
      <c r="B184" s="6"/>
      <c r="C184" s="6"/>
      <c r="D184" s="6"/>
      <c r="E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row>
    <row r="185" spans="1:37">
      <c r="A185" s="6"/>
      <c r="B185" s="6"/>
      <c r="C185" s="6"/>
      <c r="D185" s="6"/>
      <c r="E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row>
    <row r="186" spans="1:37">
      <c r="A186" s="6"/>
      <c r="B186" s="6"/>
      <c r="C186" s="6"/>
      <c r="D186" s="6"/>
      <c r="E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row>
    <row r="187" spans="1:37">
      <c r="A187" s="6"/>
      <c r="B187" s="6"/>
      <c r="C187" s="6"/>
      <c r="D187" s="6"/>
      <c r="E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c r="A188" s="6"/>
      <c r="B188" s="6"/>
      <c r="C188" s="6"/>
      <c r="D188" s="6"/>
      <c r="E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c r="A189" s="6"/>
      <c r="B189" s="6"/>
      <c r="C189" s="6"/>
      <c r="D189" s="6"/>
      <c r="E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row>
    <row r="190" spans="1:37">
      <c r="A190" s="6"/>
      <c r="B190" s="6"/>
      <c r="C190" s="6"/>
      <c r="D190" s="6"/>
      <c r="E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1:37">
      <c r="A191" s="6"/>
      <c r="B191" s="6"/>
      <c r="C191" s="6"/>
      <c r="D191" s="6"/>
      <c r="E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row>
    <row r="192" spans="1:37">
      <c r="A192" s="6"/>
      <c r="B192" s="6"/>
      <c r="C192" s="6"/>
      <c r="D192" s="6"/>
      <c r="E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row>
    <row r="193" spans="1:37">
      <c r="A193" s="6"/>
      <c r="B193" s="6"/>
      <c r="C193" s="6"/>
      <c r="D193" s="6"/>
      <c r="E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1:37">
      <c r="A194" s="6"/>
      <c r="B194" s="6"/>
      <c r="C194" s="6"/>
      <c r="D194" s="6"/>
      <c r="E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1:37">
      <c r="A195" s="6"/>
      <c r="B195" s="6"/>
      <c r="C195" s="6"/>
      <c r="D195" s="6"/>
      <c r="E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row r="196" spans="1:37">
      <c r="A196" s="6"/>
      <c r="B196" s="6"/>
      <c r="C196" s="6"/>
      <c r="D196" s="6"/>
      <c r="E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row>
    <row r="197" spans="1:37">
      <c r="A197" s="6"/>
      <c r="B197" s="6"/>
      <c r="C197" s="6"/>
      <c r="D197" s="6"/>
      <c r="E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row>
    <row r="198" spans="1:37">
      <c r="A198" s="6"/>
      <c r="B198" s="6"/>
      <c r="C198" s="6"/>
      <c r="D198" s="6"/>
      <c r="E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row>
    <row r="199" spans="1:37">
      <c r="A199" s="6"/>
      <c r="B199" s="6"/>
      <c r="C199" s="6"/>
      <c r="D199" s="6"/>
      <c r="E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row>
    <row r="200" spans="1:37">
      <c r="A200" s="6"/>
      <c r="B200" s="6"/>
      <c r="C200" s="6"/>
      <c r="D200" s="6"/>
      <c r="E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row>
    <row r="201" spans="1:37">
      <c r="A201" s="6"/>
      <c r="B201" s="6"/>
      <c r="C201" s="6"/>
      <c r="D201" s="6"/>
      <c r="E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row>
    <row r="202" spans="1:37">
      <c r="A202" s="6"/>
      <c r="B202" s="6"/>
      <c r="C202" s="6"/>
      <c r="D202" s="6"/>
      <c r="E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row>
    <row r="203" spans="1:37">
      <c r="A203" s="6"/>
      <c r="B203" s="6"/>
      <c r="C203" s="6"/>
      <c r="D203" s="6"/>
      <c r="E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row>
    <row r="204" spans="1:37">
      <c r="A204" s="6"/>
      <c r="B204" s="6"/>
      <c r="C204" s="6"/>
      <c r="D204" s="6"/>
      <c r="E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row>
    <row r="205" spans="1:37">
      <c r="A205" s="6"/>
      <c r="B205" s="6"/>
      <c r="C205" s="6"/>
      <c r="D205" s="6"/>
      <c r="E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row>
    <row r="206" spans="1:37">
      <c r="A206" s="6"/>
      <c r="B206" s="6"/>
      <c r="C206" s="6"/>
      <c r="D206" s="6"/>
      <c r="E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row>
    <row r="207" spans="1:37">
      <c r="A207" s="6"/>
      <c r="B207" s="6"/>
      <c r="C207" s="6"/>
      <c r="D207" s="6"/>
      <c r="E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row>
    <row r="208" spans="1:37">
      <c r="A208" s="6"/>
      <c r="B208" s="6"/>
      <c r="C208" s="6"/>
      <c r="D208" s="6"/>
      <c r="E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row>
    <row r="209" spans="1:37">
      <c r="A209" s="6"/>
      <c r="B209" s="6"/>
      <c r="C209" s="6"/>
      <c r="D209" s="6"/>
      <c r="E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row>
    <row r="210" spans="1:37">
      <c r="A210" s="6"/>
      <c r="B210" s="6"/>
      <c r="C210" s="6"/>
      <c r="D210" s="6"/>
      <c r="E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row>
    <row r="211" spans="1:37">
      <c r="A211" s="6"/>
      <c r="B211" s="6"/>
      <c r="C211" s="6"/>
      <c r="D211" s="6"/>
      <c r="E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row>
    <row r="212" spans="1:37">
      <c r="A212" s="6"/>
      <c r="B212" s="6"/>
      <c r="C212" s="6"/>
      <c r="D212" s="6"/>
      <c r="E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row>
    <row r="213" spans="1:37">
      <c r="A213" s="6"/>
      <c r="B213" s="6"/>
      <c r="C213" s="6"/>
      <c r="D213" s="6"/>
      <c r="E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row>
    <row r="214" spans="1:37">
      <c r="A214" s="6"/>
      <c r="B214" s="6"/>
      <c r="C214" s="6"/>
      <c r="D214" s="6"/>
      <c r="E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row>
    <row r="215" spans="1:37">
      <c r="A215" s="6"/>
      <c r="B215" s="6"/>
      <c r="C215" s="6"/>
      <c r="D215" s="6"/>
      <c r="E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row>
    <row r="216" spans="1:37">
      <c r="A216" s="6"/>
      <c r="B216" s="6"/>
      <c r="C216" s="6"/>
      <c r="D216" s="6"/>
      <c r="E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row>
    <row r="217" spans="1:37">
      <c r="A217" s="6"/>
      <c r="B217" s="6"/>
      <c r="C217" s="6"/>
      <c r="D217" s="6"/>
      <c r="E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row>
    <row r="218" spans="1:37">
      <c r="A218" s="6"/>
      <c r="B218" s="6"/>
      <c r="C218" s="6"/>
      <c r="D218" s="6"/>
      <c r="E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row>
    <row r="219" spans="1:37">
      <c r="A219" s="6"/>
      <c r="B219" s="6"/>
      <c r="C219" s="6"/>
      <c r="D219" s="6"/>
      <c r="E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row>
    <row r="220" spans="1:37">
      <c r="A220" s="6"/>
      <c r="B220" s="6"/>
      <c r="C220" s="6"/>
      <c r="D220" s="6"/>
      <c r="E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row>
    <row r="221" spans="1:37">
      <c r="A221" s="6"/>
      <c r="B221" s="6"/>
      <c r="C221" s="6"/>
      <c r="D221" s="6"/>
      <c r="E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row>
    <row r="222" spans="1:37">
      <c r="A222" s="6"/>
      <c r="B222" s="6"/>
      <c r="C222" s="6"/>
      <c r="D222" s="6"/>
      <c r="E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row>
    <row r="223" spans="1:37">
      <c r="A223" s="6"/>
      <c r="B223" s="6"/>
      <c r="C223" s="6"/>
      <c r="D223" s="6"/>
      <c r="E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row>
    <row r="224" spans="1:37">
      <c r="A224" s="6"/>
      <c r="B224" s="6"/>
      <c r="C224" s="6"/>
      <c r="D224" s="6"/>
      <c r="E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row>
    <row r="225" spans="1:37">
      <c r="A225" s="6"/>
      <c r="B225" s="6"/>
      <c r="C225" s="6"/>
      <c r="D225" s="6"/>
      <c r="E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row>
    <row r="226" spans="1:37">
      <c r="A226" s="6"/>
      <c r="B226" s="6"/>
      <c r="C226" s="6"/>
      <c r="D226" s="6"/>
      <c r="E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row>
    <row r="227" spans="1:37">
      <c r="A227" s="6"/>
      <c r="B227" s="6"/>
      <c r="C227" s="6"/>
      <c r="D227" s="6"/>
      <c r="E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row>
    <row r="228" spans="1:37">
      <c r="A228" s="6"/>
      <c r="B228" s="6"/>
      <c r="C228" s="6"/>
      <c r="D228" s="6"/>
      <c r="E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row>
    <row r="229" spans="1:37">
      <c r="A229" s="6"/>
      <c r="B229" s="6"/>
      <c r="C229" s="6"/>
      <c r="D229" s="6"/>
      <c r="E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row>
    <row r="230" spans="1:37">
      <c r="A230" s="6"/>
      <c r="B230" s="6"/>
      <c r="C230" s="6"/>
      <c r="D230" s="6"/>
      <c r="E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row>
    <row r="231" spans="1:37">
      <c r="A231" s="6"/>
      <c r="B231" s="6"/>
      <c r="C231" s="6"/>
      <c r="D231" s="6"/>
      <c r="E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row>
    <row r="232" spans="1:37">
      <c r="A232" s="6"/>
      <c r="B232" s="6"/>
      <c r="C232" s="6"/>
      <c r="D232" s="6"/>
      <c r="E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row>
    <row r="233" spans="1:37">
      <c r="A233" s="6"/>
      <c r="B233" s="6"/>
      <c r="C233" s="6"/>
      <c r="D233" s="6"/>
      <c r="E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row>
    <row r="234" spans="1:37">
      <c r="A234" s="6"/>
      <c r="B234" s="6"/>
      <c r="C234" s="6"/>
      <c r="D234" s="6"/>
      <c r="E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row>
    <row r="235" spans="1:37">
      <c r="A235" s="6"/>
      <c r="B235" s="6"/>
      <c r="C235" s="6"/>
      <c r="D235" s="6"/>
      <c r="E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row>
    <row r="236" spans="1:37">
      <c r="A236" s="6"/>
      <c r="B236" s="6"/>
      <c r="C236" s="6"/>
      <c r="D236" s="6"/>
      <c r="E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row>
    <row r="237" spans="1:37">
      <c r="A237" s="6"/>
      <c r="B237" s="6"/>
      <c r="C237" s="6"/>
      <c r="D237" s="6"/>
      <c r="E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row>
    <row r="238" spans="1:37">
      <c r="A238" s="6"/>
      <c r="B238" s="6"/>
      <c r="C238" s="6"/>
      <c r="D238" s="6"/>
      <c r="E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row>
    <row r="239" spans="1:37">
      <c r="A239" s="6"/>
      <c r="B239" s="6"/>
      <c r="C239" s="6"/>
      <c r="D239" s="6"/>
      <c r="E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row>
    <row r="240" spans="1:37">
      <c r="A240" s="6"/>
      <c r="B240" s="6"/>
      <c r="C240" s="6"/>
      <c r="D240" s="6"/>
      <c r="E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row>
    <row r="241" spans="1:37">
      <c r="A241" s="6"/>
      <c r="B241" s="6"/>
      <c r="C241" s="6"/>
      <c r="D241" s="6"/>
      <c r="E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row>
    <row r="242" spans="1:37">
      <c r="A242" s="6"/>
      <c r="B242" s="6"/>
      <c r="C242" s="6"/>
      <c r="D242" s="6"/>
      <c r="E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row>
    <row r="243" spans="1:37">
      <c r="A243" s="6"/>
      <c r="B243" s="6"/>
      <c r="C243" s="6"/>
      <c r="D243" s="6"/>
      <c r="E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row>
    <row r="244" spans="1:37">
      <c r="A244" s="6"/>
      <c r="B244" s="6"/>
      <c r="C244" s="6"/>
      <c r="D244" s="6"/>
      <c r="E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row>
    <row r="245" spans="1:37">
      <c r="A245" s="6"/>
      <c r="B245" s="6"/>
      <c r="C245" s="6"/>
      <c r="D245" s="6"/>
      <c r="E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row>
    <row r="246" spans="1:37">
      <c r="A246" s="6"/>
      <c r="B246" s="6"/>
      <c r="C246" s="6"/>
      <c r="D246" s="6"/>
      <c r="E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row>
    <row r="247" spans="1:37">
      <c r="A247" s="6"/>
      <c r="B247" s="6"/>
      <c r="C247" s="6"/>
      <c r="D247" s="6"/>
      <c r="E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row>
    <row r="248" spans="1:37">
      <c r="A248" s="6"/>
      <c r="B248" s="6"/>
      <c r="C248" s="6"/>
      <c r="D248" s="6"/>
      <c r="E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row>
    <row r="249" spans="1:37">
      <c r="A249" s="6"/>
      <c r="B249" s="6"/>
      <c r="C249" s="6"/>
      <c r="D249" s="6"/>
      <c r="E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row>
    <row r="250" spans="1:37">
      <c r="A250" s="6"/>
      <c r="B250" s="6"/>
      <c r="C250" s="6"/>
      <c r="D250" s="6"/>
      <c r="E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row>
    <row r="251" spans="1:37">
      <c r="A251" s="6"/>
      <c r="B251" s="6"/>
      <c r="C251" s="6"/>
      <c r="D251" s="6"/>
      <c r="E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row>
    <row r="252" spans="1:37">
      <c r="A252" s="6"/>
      <c r="B252" s="6"/>
      <c r="C252" s="6"/>
      <c r="D252" s="6"/>
      <c r="E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row>
    <row r="253" spans="1:37">
      <c r="A253" s="6"/>
      <c r="B253" s="6"/>
      <c r="C253" s="6"/>
      <c r="D253" s="6"/>
      <c r="E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row>
    <row r="254" spans="1:37">
      <c r="A254" s="6"/>
      <c r="B254" s="6"/>
      <c r="C254" s="6"/>
      <c r="D254" s="6"/>
      <c r="E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row>
    <row r="255" spans="1:37">
      <c r="A255" s="6"/>
      <c r="B255" s="6"/>
      <c r="C255" s="6"/>
      <c r="D255" s="6"/>
      <c r="E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row>
    <row r="256" spans="1:37">
      <c r="A256" s="6"/>
      <c r="B256" s="6"/>
      <c r="C256" s="6"/>
      <c r="D256" s="6"/>
      <c r="E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row>
    <row r="257" spans="1:37">
      <c r="A257" s="6"/>
      <c r="B257" s="6"/>
      <c r="C257" s="6"/>
      <c r="D257" s="6"/>
      <c r="E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row>
    <row r="258" spans="1:37">
      <c r="A258" s="6"/>
      <c r="B258" s="6"/>
      <c r="C258" s="6"/>
      <c r="D258" s="6"/>
      <c r="E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row>
  </sheetData>
  <autoFilter ref="A16:H96"/>
  <mergeCells count="20">
    <mergeCell ref="A115:E115"/>
    <mergeCell ref="A111:E111"/>
    <mergeCell ref="A113:E113"/>
    <mergeCell ref="A112:E112"/>
    <mergeCell ref="A110:E110"/>
    <mergeCell ref="E16:E17"/>
    <mergeCell ref="A105:E105"/>
    <mergeCell ref="A114:E114"/>
    <mergeCell ref="A106:E106"/>
    <mergeCell ref="A96:E96"/>
    <mergeCell ref="H16:H17"/>
    <mergeCell ref="B16:B17"/>
    <mergeCell ref="A16:A17"/>
    <mergeCell ref="A10:H10"/>
    <mergeCell ref="A9:H9"/>
    <mergeCell ref="A12:H12"/>
    <mergeCell ref="C16:C17"/>
    <mergeCell ref="F16:F17"/>
    <mergeCell ref="G16:G17"/>
    <mergeCell ref="D16:D17"/>
  </mergeCells>
  <phoneticPr fontId="3" type="noConversion"/>
  <printOptions horizontalCentered="1"/>
  <pageMargins left="0" right="0" top="0.15748031496062992" bottom="0.15748031496062992" header="0" footer="0"/>
  <pageSetup paperSize="5"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ESTADO DE CUENTA SUPLIDORES</vt:lpstr>
      <vt:lpstr>'ESTADO DE CUENTA SUPLIDORES'!Títulos_a_imprimir</vt:lpstr>
    </vt:vector>
  </TitlesOfParts>
  <Company>Comision Nacional de Etica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Etica</dc:creator>
  <cp:lastModifiedBy>Maribel PC</cp:lastModifiedBy>
  <cp:lastPrinted>2013-10-23T22:45:42Z</cp:lastPrinted>
  <dcterms:created xsi:type="dcterms:W3CDTF">2006-07-11T17:39:34Z</dcterms:created>
  <dcterms:modified xsi:type="dcterms:W3CDTF">2015-10-05T17:29:24Z</dcterms:modified>
</cp:coreProperties>
</file>